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G:\LSIP 2629\Margherita - draft - LSIP2\0. Substantive draft\05.06.26\Annex D\"/>
    </mc:Choice>
  </mc:AlternateContent>
  <xr:revisionPtr revIDLastSave="0" documentId="13_ncr:1_{5D600EB6-B45D-4C3D-A36E-9177BD243B1E}" xr6:coauthVersionLast="47" xr6:coauthVersionMax="47" xr10:uidLastSave="{00000000-0000-0000-0000-000000000000}"/>
  <bookViews>
    <workbookView xWindow="-110" yWindow="-110" windowWidth="38620" windowHeight="21100" activeTab="5" xr2:uid="{BE9A82FE-259F-42F7-A9B9-1E9C67E7A9BA}"/>
  </bookViews>
  <sheets>
    <sheet name="Priority occupations by sector" sheetId="2" r:id="rId1"/>
    <sheet name="Offshore Wind Renewable energy" sheetId="8" r:id="rId2"/>
    <sheet name="Construction " sheetId="9" r:id="rId3"/>
    <sheet name="Advanced Manufacturing" sheetId="1" r:id="rId4"/>
    <sheet name="Defence, Security &amp; Space" sheetId="5" r:id="rId5"/>
    <sheet name="Digital,AI, Tech" sheetId="6" r:id="rId6"/>
    <sheet name="Life Science, Pharma &amp; Process" sheetId="7" r:id="rId7"/>
    <sheet name="Adult Social care" sheetId="3" r:id="rId8"/>
    <sheet name="Creative Industries and content" sheetId="4" r:id="rId9"/>
  </sheets>
  <definedNames>
    <definedName name="_xlnm._FilterDatabase" localSheetId="3" hidden="1">'Advanced Manufacturing'!$A$3:$J$23</definedName>
    <definedName name="_xlnm._FilterDatabase" localSheetId="2" hidden="1">'Construction '!$A$3:$J$17</definedName>
    <definedName name="_xlnm._FilterDatabase" localSheetId="8" hidden="1">'Creative Industries and content'!$A$3:$J$3</definedName>
    <definedName name="_xlnm._FilterDatabase" localSheetId="4" hidden="1">'Defence, Security &amp; Space'!$A$3:$J$17</definedName>
    <definedName name="_xlnm._FilterDatabase" localSheetId="5" hidden="1">'Digital,AI, Tech'!$A$3:$J$32</definedName>
    <definedName name="_xlnm._FilterDatabase" localSheetId="6" hidden="1">'Life Science, Pharma &amp; Process'!$A$3:$J$23</definedName>
    <definedName name="_xlnm._FilterDatabase" localSheetId="1" hidden="1">'Offshore Wind Renewable energy'!$A$3:$J$32</definedName>
    <definedName name="_xlnm._FilterDatabase" localSheetId="0" hidden="1">'Priority occupations by sector'!$A$3:$G$180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4" i="9" l="1"/>
  <c r="I34" i="9"/>
  <c r="J33" i="9"/>
  <c r="I33" i="9"/>
  <c r="J32" i="9"/>
  <c r="I32" i="9"/>
  <c r="J31" i="9"/>
  <c r="I31" i="9"/>
  <c r="J30" i="9"/>
  <c r="I30" i="9"/>
  <c r="J29" i="9"/>
  <c r="I29" i="9"/>
  <c r="J28" i="9"/>
  <c r="I28" i="9"/>
  <c r="J27" i="9"/>
  <c r="I27" i="9"/>
  <c r="J26" i="9"/>
  <c r="I26" i="9"/>
  <c r="J25" i="9"/>
  <c r="I25" i="9"/>
  <c r="J24" i="9"/>
  <c r="I24" i="9"/>
  <c r="J23" i="9"/>
  <c r="I23" i="9"/>
  <c r="J22" i="9"/>
  <c r="I22" i="9"/>
  <c r="J21" i="9"/>
  <c r="I21" i="9"/>
  <c r="J20" i="9"/>
  <c r="I20" i="9"/>
  <c r="J19" i="9"/>
  <c r="I19" i="9"/>
  <c r="J18" i="9"/>
  <c r="I18" i="9"/>
  <c r="J17" i="9"/>
  <c r="I17" i="9"/>
  <c r="J16" i="9"/>
  <c r="I16" i="9"/>
  <c r="J15" i="9"/>
  <c r="I15" i="9"/>
  <c r="J14" i="9"/>
  <c r="I14" i="9"/>
  <c r="J13" i="9"/>
  <c r="I13" i="9"/>
  <c r="J12" i="9"/>
  <c r="I12" i="9"/>
  <c r="J11" i="9"/>
  <c r="I11" i="9"/>
  <c r="J10" i="9"/>
  <c r="I10" i="9"/>
  <c r="J9" i="9"/>
  <c r="I9" i="9"/>
  <c r="J8" i="9"/>
  <c r="I8" i="9"/>
  <c r="J7" i="9"/>
  <c r="I7" i="9"/>
  <c r="J6" i="9"/>
  <c r="I6" i="9"/>
  <c r="J5" i="9"/>
  <c r="I5" i="9"/>
  <c r="J4" i="9"/>
  <c r="I4" i="9"/>
  <c r="J32" i="8"/>
  <c r="I32" i="8"/>
  <c r="J31" i="8"/>
  <c r="I31" i="8"/>
  <c r="J30" i="8"/>
  <c r="I30" i="8"/>
  <c r="J29" i="8"/>
  <c r="I29" i="8"/>
  <c r="J28" i="8"/>
  <c r="I2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7" i="8"/>
  <c r="I7" i="8"/>
  <c r="J6" i="8"/>
  <c r="I6" i="8"/>
  <c r="J5" i="8"/>
  <c r="I5" i="8"/>
  <c r="J4" i="8"/>
  <c r="I4" i="8"/>
  <c r="J23" i="7" l="1"/>
  <c r="I23" i="7"/>
  <c r="J22" i="7"/>
  <c r="I22" i="7"/>
  <c r="J21" i="7"/>
  <c r="I21" i="7"/>
  <c r="J20" i="7"/>
  <c r="I20" i="7"/>
  <c r="J19" i="7"/>
  <c r="I19" i="7"/>
  <c r="J18" i="7"/>
  <c r="I18" i="7"/>
  <c r="J17" i="7"/>
  <c r="I17" i="7"/>
  <c r="J16" i="7"/>
  <c r="I16" i="7"/>
  <c r="J15" i="7"/>
  <c r="I15" i="7"/>
  <c r="J14" i="7"/>
  <c r="I14" i="7"/>
  <c r="J13" i="7"/>
  <c r="I13" i="7"/>
  <c r="J12" i="7"/>
  <c r="I12" i="7"/>
  <c r="J11" i="7"/>
  <c r="I11" i="7"/>
  <c r="J10" i="7"/>
  <c r="I10" i="7"/>
  <c r="J9" i="7"/>
  <c r="I9" i="7"/>
  <c r="J8" i="7"/>
  <c r="I8" i="7"/>
  <c r="J7" i="7"/>
  <c r="I7" i="7"/>
  <c r="J6" i="7"/>
  <c r="I6" i="7"/>
  <c r="J5" i="7"/>
  <c r="I5" i="7"/>
  <c r="J4" i="7"/>
  <c r="I4" i="7"/>
  <c r="J32" i="6"/>
  <c r="I32" i="6"/>
  <c r="J31" i="6"/>
  <c r="I31" i="6"/>
  <c r="J30" i="6"/>
  <c r="I30" i="6"/>
  <c r="J29" i="6"/>
  <c r="I29" i="6"/>
  <c r="J28" i="6"/>
  <c r="I28" i="6"/>
  <c r="J27" i="6"/>
  <c r="I27" i="6"/>
  <c r="J26" i="6"/>
  <c r="I26" i="6"/>
  <c r="J25" i="6"/>
  <c r="I25" i="6"/>
  <c r="J24" i="6"/>
  <c r="I24" i="6"/>
  <c r="J23" i="6"/>
  <c r="I23" i="6"/>
  <c r="J22" i="6"/>
  <c r="I22" i="6"/>
  <c r="J21" i="6"/>
  <c r="I21" i="6"/>
  <c r="J20" i="6"/>
  <c r="I20" i="6"/>
  <c r="J19" i="6"/>
  <c r="I19" i="6"/>
  <c r="J18" i="6"/>
  <c r="I18" i="6"/>
  <c r="J17" i="6"/>
  <c r="I17" i="6"/>
  <c r="J16" i="6"/>
  <c r="I16" i="6"/>
  <c r="J15" i="6"/>
  <c r="I15" i="6"/>
  <c r="J14" i="6"/>
  <c r="I14" i="6"/>
  <c r="J13" i="6"/>
  <c r="I13" i="6"/>
  <c r="J12" i="6"/>
  <c r="I12" i="6"/>
  <c r="J11" i="6"/>
  <c r="I11" i="6"/>
  <c r="J10" i="6"/>
  <c r="I10" i="6"/>
  <c r="J9" i="6"/>
  <c r="I9" i="6"/>
  <c r="J8" i="6"/>
  <c r="I8" i="6"/>
  <c r="J7" i="6"/>
  <c r="I7" i="6"/>
  <c r="J6" i="6"/>
  <c r="I6" i="6"/>
  <c r="J5" i="6"/>
  <c r="I5" i="6"/>
  <c r="J4" i="6"/>
  <c r="I4" i="6"/>
  <c r="J17" i="5" l="1"/>
  <c r="I17" i="5"/>
  <c r="J16" i="5"/>
  <c r="I16" i="5"/>
  <c r="J15" i="5"/>
  <c r="I15" i="5"/>
  <c r="J14" i="5"/>
  <c r="I14" i="5"/>
  <c r="J13" i="5"/>
  <c r="I13" i="5"/>
  <c r="J12" i="5"/>
  <c r="I12" i="5"/>
  <c r="J11" i="5"/>
  <c r="I11" i="5"/>
  <c r="J10" i="5"/>
  <c r="I10" i="5"/>
  <c r="J9" i="5"/>
  <c r="I9" i="5"/>
  <c r="J8" i="5"/>
  <c r="I8" i="5"/>
  <c r="J7" i="5"/>
  <c r="I7" i="5"/>
  <c r="J6" i="5"/>
  <c r="I6" i="5"/>
  <c r="J5" i="5"/>
  <c r="I5" i="5"/>
  <c r="J4" i="5"/>
  <c r="I4" i="5"/>
  <c r="G180" i="2"/>
  <c r="F180" i="2"/>
  <c r="G179" i="2"/>
  <c r="F179" i="2"/>
  <c r="G178" i="2"/>
  <c r="F178" i="2"/>
  <c r="G177" i="2"/>
  <c r="F177" i="2"/>
  <c r="G176" i="2"/>
  <c r="F176" i="2"/>
  <c r="G175" i="2"/>
  <c r="F175" i="2"/>
  <c r="G174" i="2"/>
  <c r="F174" i="2"/>
  <c r="G173" i="2"/>
  <c r="F173" i="2"/>
  <c r="G172" i="2"/>
  <c r="F172" i="2"/>
  <c r="G171" i="2"/>
  <c r="F171" i="2"/>
  <c r="G170" i="2"/>
  <c r="F170" i="2"/>
  <c r="G169" i="2"/>
  <c r="F169" i="2"/>
  <c r="G168" i="2"/>
  <c r="F168" i="2"/>
  <c r="G167" i="2"/>
  <c r="F167" i="2"/>
  <c r="G166" i="2"/>
  <c r="F166" i="2"/>
  <c r="G165" i="2"/>
  <c r="F165" i="2"/>
  <c r="G164" i="2"/>
  <c r="F164" i="2"/>
  <c r="G163" i="2"/>
  <c r="F163" i="2"/>
  <c r="G162" i="2"/>
  <c r="F162" i="2"/>
  <c r="G161" i="2"/>
  <c r="F161" i="2"/>
  <c r="G160" i="2"/>
  <c r="F160" i="2"/>
  <c r="G159" i="2"/>
  <c r="F159" i="2"/>
  <c r="G158" i="2"/>
  <c r="F158" i="2"/>
  <c r="G157" i="2"/>
  <c r="F157" i="2"/>
  <c r="G156" i="2"/>
  <c r="F156" i="2"/>
  <c r="G155" i="2"/>
  <c r="F155" i="2"/>
  <c r="G154" i="2"/>
  <c r="F154" i="2"/>
  <c r="G153" i="2"/>
  <c r="F153" i="2"/>
  <c r="G152" i="2"/>
  <c r="F152" i="2"/>
  <c r="G151" i="2"/>
  <c r="F151" i="2"/>
  <c r="G150" i="2"/>
  <c r="F150" i="2"/>
  <c r="G149" i="2"/>
  <c r="F149" i="2"/>
  <c r="G148" i="2"/>
  <c r="F148" i="2"/>
  <c r="G147" i="2"/>
  <c r="F147" i="2"/>
  <c r="G146" i="2"/>
  <c r="F146" i="2"/>
  <c r="G145" i="2"/>
  <c r="F145" i="2"/>
  <c r="G144" i="2"/>
  <c r="F144" i="2"/>
  <c r="G143" i="2"/>
  <c r="F143" i="2"/>
  <c r="G142" i="2"/>
  <c r="F142" i="2"/>
  <c r="G141" i="2"/>
  <c r="F141" i="2"/>
  <c r="G140" i="2"/>
  <c r="F140" i="2"/>
  <c r="G139" i="2"/>
  <c r="F139" i="2"/>
  <c r="G138" i="2"/>
  <c r="F138" i="2"/>
  <c r="G137" i="2"/>
  <c r="F137" i="2"/>
  <c r="G136" i="2"/>
  <c r="F136" i="2"/>
  <c r="G135" i="2"/>
  <c r="F135" i="2"/>
  <c r="G134" i="2"/>
  <c r="F134" i="2"/>
  <c r="G133" i="2"/>
  <c r="F133" i="2"/>
  <c r="G132" i="2"/>
  <c r="F132" i="2"/>
  <c r="G131" i="2"/>
  <c r="F131" i="2"/>
  <c r="G130" i="2"/>
  <c r="F130" i="2"/>
  <c r="G129" i="2"/>
  <c r="F129" i="2"/>
  <c r="G128" i="2"/>
  <c r="F128" i="2"/>
  <c r="G127" i="2"/>
  <c r="F127" i="2"/>
  <c r="G126" i="2"/>
  <c r="F126" i="2"/>
  <c r="G125" i="2"/>
  <c r="F125" i="2"/>
  <c r="G124" i="2"/>
  <c r="F124" i="2"/>
  <c r="G123" i="2"/>
  <c r="F123" i="2"/>
  <c r="G122" i="2"/>
  <c r="F122" i="2"/>
  <c r="G121" i="2"/>
  <c r="F121" i="2"/>
  <c r="G120" i="2"/>
  <c r="F120" i="2"/>
  <c r="G119" i="2"/>
  <c r="F119" i="2"/>
  <c r="G118" i="2"/>
  <c r="F118" i="2"/>
  <c r="G117" i="2"/>
  <c r="F117" i="2"/>
  <c r="G116" i="2"/>
  <c r="F116" i="2"/>
  <c r="G115" i="2"/>
  <c r="F115" i="2"/>
  <c r="G114" i="2"/>
  <c r="F114" i="2"/>
  <c r="G113" i="2"/>
  <c r="F113" i="2"/>
  <c r="G112" i="2"/>
  <c r="F112" i="2"/>
  <c r="G111" i="2"/>
  <c r="F111" i="2"/>
  <c r="G110" i="2"/>
  <c r="F110" i="2"/>
  <c r="G109" i="2"/>
  <c r="F109" i="2"/>
  <c r="G108" i="2"/>
  <c r="F108" i="2"/>
  <c r="G107" i="2"/>
  <c r="F107" i="2"/>
  <c r="G106" i="2"/>
  <c r="F106" i="2"/>
  <c r="G105" i="2"/>
  <c r="F105" i="2"/>
  <c r="G104" i="2"/>
  <c r="F104" i="2"/>
  <c r="G103" i="2"/>
  <c r="F103" i="2"/>
  <c r="G102" i="2"/>
  <c r="F102" i="2"/>
  <c r="G101" i="2"/>
  <c r="F101" i="2"/>
  <c r="G100" i="2"/>
  <c r="F100" i="2"/>
  <c r="G99" i="2"/>
  <c r="F99" i="2"/>
  <c r="G98" i="2"/>
  <c r="F98" i="2"/>
  <c r="G97" i="2"/>
  <c r="F97" i="2"/>
  <c r="G96" i="2"/>
  <c r="F96" i="2"/>
  <c r="G95" i="2"/>
  <c r="F95" i="2"/>
  <c r="G94" i="2"/>
  <c r="F94" i="2"/>
  <c r="G93" i="2"/>
  <c r="F93" i="2"/>
  <c r="G92" i="2"/>
  <c r="F92" i="2"/>
  <c r="G91" i="2"/>
  <c r="F91" i="2"/>
  <c r="G90" i="2"/>
  <c r="F90" i="2"/>
  <c r="G89" i="2"/>
  <c r="F89" i="2"/>
  <c r="G88" i="2"/>
  <c r="F88" i="2"/>
  <c r="G87" i="2"/>
  <c r="F87" i="2"/>
  <c r="G86" i="2"/>
  <c r="F86" i="2"/>
  <c r="G85" i="2"/>
  <c r="F85" i="2"/>
  <c r="G84" i="2"/>
  <c r="F84" i="2"/>
  <c r="G83" i="2"/>
  <c r="F83" i="2"/>
  <c r="G82" i="2"/>
  <c r="F82" i="2"/>
  <c r="G81" i="2"/>
  <c r="F81" i="2"/>
  <c r="G80" i="2"/>
  <c r="F80" i="2"/>
  <c r="G79" i="2"/>
  <c r="F79" i="2"/>
  <c r="G78" i="2"/>
  <c r="F78" i="2"/>
  <c r="G77" i="2"/>
  <c r="F77" i="2"/>
  <c r="G76" i="2"/>
  <c r="F76" i="2"/>
  <c r="G75" i="2"/>
  <c r="F75" i="2"/>
  <c r="G73" i="2"/>
  <c r="F73" i="2"/>
  <c r="G72" i="2"/>
  <c r="F72" i="2"/>
  <c r="G71" i="2"/>
  <c r="F71" i="2"/>
  <c r="G70" i="2"/>
  <c r="F70" i="2"/>
  <c r="G69" i="2"/>
  <c r="F69" i="2"/>
  <c r="G68" i="2"/>
  <c r="F68" i="2"/>
  <c r="G67" i="2"/>
  <c r="F67" i="2"/>
  <c r="G65" i="2"/>
  <c r="F65" i="2"/>
  <c r="G64" i="2"/>
  <c r="F64" i="2"/>
  <c r="G63" i="2"/>
  <c r="F63" i="2"/>
  <c r="G62" i="2"/>
  <c r="F62" i="2"/>
  <c r="G61" i="2"/>
  <c r="F61" i="2"/>
  <c r="G57" i="2"/>
  <c r="F57" i="2"/>
  <c r="G56" i="2"/>
  <c r="F56" i="2"/>
  <c r="G55" i="2"/>
  <c r="F55" i="2"/>
  <c r="G54" i="2"/>
  <c r="F54" i="2"/>
  <c r="G53" i="2"/>
  <c r="F53" i="2"/>
  <c r="G52" i="2"/>
  <c r="F52" i="2"/>
  <c r="G51" i="2"/>
  <c r="F51" i="2"/>
  <c r="G50" i="2"/>
  <c r="F50" i="2"/>
  <c r="G49" i="2"/>
  <c r="F49" i="2"/>
  <c r="G48" i="2"/>
  <c r="F48" i="2"/>
  <c r="G47" i="2"/>
  <c r="F47" i="2"/>
  <c r="G46" i="2"/>
  <c r="F46" i="2"/>
  <c r="G45" i="2"/>
  <c r="F45" i="2"/>
  <c r="G44" i="2"/>
  <c r="F44" i="2"/>
  <c r="G43" i="2"/>
  <c r="F43" i="2"/>
  <c r="G42" i="2"/>
  <c r="F42" i="2"/>
  <c r="G41" i="2"/>
  <c r="F41" i="2"/>
  <c r="G40" i="2"/>
  <c r="F40" i="2"/>
  <c r="G39" i="2"/>
  <c r="F39" i="2"/>
  <c r="G38" i="2"/>
  <c r="F38" i="2"/>
  <c r="G37" i="2"/>
  <c r="F37" i="2"/>
  <c r="G36" i="2"/>
  <c r="F36" i="2"/>
  <c r="G35" i="2"/>
  <c r="F35" i="2"/>
  <c r="G34" i="2"/>
  <c r="F34" i="2"/>
  <c r="G33" i="2"/>
  <c r="F33" i="2"/>
  <c r="G32" i="2"/>
  <c r="F32" i="2"/>
  <c r="G31" i="2"/>
  <c r="F31" i="2"/>
  <c r="G30" i="2"/>
  <c r="F30" i="2"/>
  <c r="G29" i="2"/>
  <c r="F29" i="2"/>
  <c r="G28" i="2"/>
  <c r="F28" i="2"/>
  <c r="G27" i="2"/>
  <c r="F27" i="2"/>
  <c r="G26" i="2"/>
  <c r="F26" i="2"/>
  <c r="G24" i="2"/>
  <c r="F24" i="2"/>
  <c r="G23" i="2"/>
  <c r="F23" i="2"/>
  <c r="G22" i="2"/>
  <c r="F22" i="2"/>
  <c r="G21" i="2"/>
  <c r="F21" i="2"/>
  <c r="G20" i="2"/>
  <c r="F20" i="2"/>
  <c r="G19" i="2"/>
  <c r="F19" i="2"/>
  <c r="G18" i="2"/>
  <c r="F18" i="2"/>
  <c r="G17" i="2"/>
  <c r="F17" i="2"/>
  <c r="G16" i="2"/>
  <c r="F16" i="2"/>
  <c r="G15" i="2"/>
  <c r="F15" i="2"/>
  <c r="G14" i="2"/>
  <c r="F14" i="2"/>
  <c r="G13" i="2"/>
  <c r="F13" i="2"/>
  <c r="G12" i="2"/>
  <c r="F12" i="2"/>
  <c r="G11" i="2"/>
  <c r="F11" i="2"/>
  <c r="G10" i="2"/>
  <c r="F10" i="2"/>
  <c r="G9" i="2"/>
  <c r="F9" i="2"/>
  <c r="G8" i="2"/>
  <c r="F8" i="2"/>
  <c r="G7" i="2"/>
  <c r="F7" i="2"/>
  <c r="G6" i="2"/>
  <c r="F6" i="2"/>
  <c r="G5" i="2"/>
  <c r="F5" i="2"/>
  <c r="G4" i="2"/>
  <c r="F4" i="2"/>
  <c r="J7" i="1"/>
  <c r="J6" i="1"/>
  <c r="J21" i="1"/>
  <c r="J8" i="1"/>
  <c r="J22" i="1"/>
  <c r="J10" i="1"/>
  <c r="J14" i="1"/>
  <c r="J12" i="1"/>
  <c r="J5" i="1"/>
  <c r="J4" i="1"/>
  <c r="J15" i="1"/>
  <c r="J23" i="1"/>
  <c r="J18" i="1"/>
  <c r="J16" i="1"/>
  <c r="J13" i="1"/>
  <c r="J17" i="1"/>
  <c r="J11" i="1"/>
  <c r="J19" i="1"/>
  <c r="J9" i="1"/>
  <c r="I7" i="1"/>
  <c r="I6" i="1"/>
  <c r="I21" i="1"/>
  <c r="I8" i="1"/>
  <c r="I22" i="1"/>
  <c r="I10" i="1"/>
  <c r="I14" i="1"/>
  <c r="I12" i="1"/>
  <c r="I5" i="1"/>
  <c r="I4" i="1"/>
  <c r="I15" i="1"/>
  <c r="I23" i="1"/>
  <c r="I18" i="1"/>
  <c r="I16" i="1"/>
  <c r="I13" i="1"/>
  <c r="I17" i="1"/>
  <c r="I11" i="1"/>
  <c r="I19" i="1"/>
  <c r="I9" i="1"/>
</calcChain>
</file>

<file path=xl/sharedStrings.xml><?xml version="1.0" encoding="utf-8"?>
<sst xmlns="http://schemas.openxmlformats.org/spreadsheetml/2006/main" count="947" uniqueCount="416">
  <si>
    <t>Priority occupations by sector</t>
  </si>
  <si>
    <t>This worksheet contains one table.</t>
  </si>
  <si>
    <t>Sector</t>
  </si>
  <si>
    <t>SOC20 unit code</t>
  </si>
  <si>
    <t>SOC20 unit label</t>
  </si>
  <si>
    <t>2021-2025 monthly average job posted</t>
  </si>
  <si>
    <t>forecast by 2029 average monthly job posted</t>
  </si>
  <si>
    <t>Forecasted change in monthly job posted</t>
  </si>
  <si>
    <t>Forecasted by 2029 percentage change in average monthly job postings</t>
  </si>
  <si>
    <t>Adult Social Care</t>
  </si>
  <si>
    <t>Care Workers and Home Carers</t>
  </si>
  <si>
    <t>Social Workers</t>
  </si>
  <si>
    <t>Residential, day and domiciliary care managers and proprietors</t>
  </si>
  <si>
    <t>Senior Care Workers and Home Carers</t>
  </si>
  <si>
    <t>Social services managers and directors</t>
  </si>
  <si>
    <t>Advanced Manufacturing</t>
  </si>
  <si>
    <t>Programmers and software development professionals</t>
  </si>
  <si>
    <t>IT business analysts, architects and systems designers</t>
  </si>
  <si>
    <t>Mechanical engineers</t>
  </si>
  <si>
    <t>Production managers and directors in manufacturing</t>
  </si>
  <si>
    <t>Electronics engineers</t>
  </si>
  <si>
    <t>Skilled metal, electrical and electronic trades supervisors</t>
  </si>
  <si>
    <t>Aerospace engineers</t>
  </si>
  <si>
    <t>Vehicle technicians, mechanics and electricians</t>
  </si>
  <si>
    <t>Engineering professionals n.e.c.</t>
  </si>
  <si>
    <t>Welding trades</t>
  </si>
  <si>
    <t>Engineering project managers and project engineers</t>
  </si>
  <si>
    <t>Electrical and electronics technicians</t>
  </si>
  <si>
    <t>Sheet metal workers</t>
  </si>
  <si>
    <t>Metal machining setters and setter-operators</t>
  </si>
  <si>
    <t>Planning, process and production technicians</t>
  </si>
  <si>
    <t>Aircraft maintenance and related trades</t>
  </si>
  <si>
    <t>Metal working production and maintenance fitters</t>
  </si>
  <si>
    <t>Advanced Manufacturing +</t>
  </si>
  <si>
    <t>Electrical engineers</t>
  </si>
  <si>
    <t>Advanced Manufacturing ++</t>
  </si>
  <si>
    <t>Production and process engineers</t>
  </si>
  <si>
    <t>Advanced Manufacturing+</t>
  </si>
  <si>
    <t>Engineering technicians</t>
  </si>
  <si>
    <t>Clean Energy Industries</t>
  </si>
  <si>
    <t>Electricians and electrical fitters</t>
  </si>
  <si>
    <t xml:space="preserve">Engineering technicians </t>
  </si>
  <si>
    <t>Plumbers and heating and ventilating installers and repairers</t>
  </si>
  <si>
    <t>Quantity surveyors</t>
  </si>
  <si>
    <t>Carpenters and joiners</t>
  </si>
  <si>
    <t>Telecoms and related network installers and repairers</t>
  </si>
  <si>
    <t>Routine inspectors and testers</t>
  </si>
  <si>
    <t>Civil engineers</t>
  </si>
  <si>
    <t>Production, factory and assembly supervisors</t>
  </si>
  <si>
    <t>Construction project managers and related professionals</t>
  </si>
  <si>
    <t>CAD, drawing and architectural technicians</t>
  </si>
  <si>
    <t>Floorers and wall tilers</t>
  </si>
  <si>
    <t>Production managers and directors in construction</t>
  </si>
  <si>
    <t>Plasterers</t>
  </si>
  <si>
    <t>Roofers, roof tilers and slaters</t>
  </si>
  <si>
    <t>Scaffolders, stagers and riggers</t>
  </si>
  <si>
    <t>Construction operatives n.e.c.</t>
  </si>
  <si>
    <t>Glaziers, window fabricators and fitters</t>
  </si>
  <si>
    <t>Electrical and electronic trades n.e.c.</t>
  </si>
  <si>
    <t xml:space="preserve">Bricklayers </t>
  </si>
  <si>
    <t>Plastics process operatives</t>
  </si>
  <si>
    <t xml:space="preserve">Metal working machine operatives </t>
  </si>
  <si>
    <t>Creative Industries</t>
  </si>
  <si>
    <t>Marketing associate professionals</t>
  </si>
  <si>
    <t>Graphic and multimedia designers</t>
  </si>
  <si>
    <t>Financial managers and directors</t>
  </si>
  <si>
    <t>Sales accounts and business development managers</t>
  </si>
  <si>
    <t>Newspaper and periodical journalists and reporters</t>
  </si>
  <si>
    <t>Chartered architectural technologists, planning officers and</t>
  </si>
  <si>
    <t>Marketing and commercial managers</t>
  </si>
  <si>
    <t>IT managers</t>
  </si>
  <si>
    <t>Artists</t>
  </si>
  <si>
    <t>Managers and directors in the creative industries</t>
  </si>
  <si>
    <t>Arts officers, producers and directors</t>
  </si>
  <si>
    <t>Advertising accounts managers and creative directors</t>
  </si>
  <si>
    <t>Marketing, sales and advertising directors</t>
  </si>
  <si>
    <t>Web design professionals</t>
  </si>
  <si>
    <t>Information technology directors</t>
  </si>
  <si>
    <t>Authors, writers and translators</t>
  </si>
  <si>
    <t>Public relations professionals</t>
  </si>
  <si>
    <t>Architects</t>
  </si>
  <si>
    <t>Actors, entertainers and presenters</t>
  </si>
  <si>
    <t>Photographers, audio-visual and broadcasting equipment opera</t>
  </si>
  <si>
    <t>Musicians</t>
  </si>
  <si>
    <t>Archivists and curators</t>
  </si>
  <si>
    <t>Newspaper and periodical editors</t>
  </si>
  <si>
    <t>Interior designers</t>
  </si>
  <si>
    <t>Defence</t>
  </si>
  <si>
    <t>IT business analysts</t>
  </si>
  <si>
    <t xml:space="preserve">Programmers and Software Developers </t>
  </si>
  <si>
    <t>Production Engineers</t>
  </si>
  <si>
    <t>Electrical Engineers</t>
  </si>
  <si>
    <t>Mechanical Engineers</t>
  </si>
  <si>
    <t>Project Support Officers</t>
  </si>
  <si>
    <t>Cyber Security Professionals</t>
  </si>
  <si>
    <t xml:space="preserve">Civil Engineers </t>
  </si>
  <si>
    <t>Electronics Engineers</t>
  </si>
  <si>
    <t>Aerospace Engineering</t>
  </si>
  <si>
    <t>Manufacturing Engineering</t>
  </si>
  <si>
    <t>Welders</t>
  </si>
  <si>
    <t>Physical Scientists</t>
  </si>
  <si>
    <t>Chemical Engineering</t>
  </si>
  <si>
    <t>Digital and Technologies</t>
  </si>
  <si>
    <t>Data analysts</t>
  </si>
  <si>
    <t>Business, research and administrative professionals n.e.c.</t>
  </si>
  <si>
    <t>Cyber security professionals</t>
  </si>
  <si>
    <t>IT user support technicians</t>
  </si>
  <si>
    <t>IT quality and testing professionals</t>
  </si>
  <si>
    <t>Physical scientists</t>
  </si>
  <si>
    <t>Quality control and planning engineers</t>
  </si>
  <si>
    <t>IT project managers</t>
  </si>
  <si>
    <t>Quality assurance and regulatory professionals</t>
  </si>
  <si>
    <t>Science, engineering and production technicians n.e.c.</t>
  </si>
  <si>
    <t>Actuaries, economists and statisticians</t>
  </si>
  <si>
    <t xml:space="preserve">Electrical and electronics technicians </t>
  </si>
  <si>
    <t>R&amp;D Managers</t>
  </si>
  <si>
    <t>Laboratory technicians</t>
  </si>
  <si>
    <t>Computer system and equipment installers and servicers</t>
  </si>
  <si>
    <t>Biochemists and biomedical scientists</t>
  </si>
  <si>
    <t>Information technology professionals n.e.c.</t>
  </si>
  <si>
    <t>Digital and Technologies+</t>
  </si>
  <si>
    <t>Electrical and electronic trades not elsewhere classified</t>
  </si>
  <si>
    <t>Housebuilding</t>
  </si>
  <si>
    <t>Construction and building trades supervisors</t>
  </si>
  <si>
    <t>Pipe fitters</t>
  </si>
  <si>
    <t>Chartered architectural technologists, planning officers and consultants</t>
  </si>
  <si>
    <t>Chartered surveyors</t>
  </si>
  <si>
    <t>Construction and building trades n.e.c.</t>
  </si>
  <si>
    <t>Painters and decorators</t>
  </si>
  <si>
    <t>Crane drivers</t>
  </si>
  <si>
    <t>Building and civil engineering technicians</t>
  </si>
  <si>
    <t>Inspectors of standards and regulations</t>
  </si>
  <si>
    <t>Environment professionals</t>
  </si>
  <si>
    <t>Steel erectors</t>
  </si>
  <si>
    <t>Stonemasons and related trades</t>
  </si>
  <si>
    <t>Conservation professionals</t>
  </si>
  <si>
    <t>Groundworkers</t>
  </si>
  <si>
    <t>Estate agents and auctioneers</t>
  </si>
  <si>
    <t>Bricklayers</t>
  </si>
  <si>
    <t>Housebuilding+</t>
  </si>
  <si>
    <t>Life Sciences</t>
  </si>
  <si>
    <t>Sales Accounts and Business Development Managers</t>
  </si>
  <si>
    <t>Programmers and Software Development Professionals</t>
  </si>
  <si>
    <t>Business and Related Research Professionals</t>
  </si>
  <si>
    <t>Chemical Scientists</t>
  </si>
  <si>
    <t>Other Researchers, Unspecified Discipline</t>
  </si>
  <si>
    <t>Quality Assurance and Regulatory Professionals</t>
  </si>
  <si>
    <t>Production Managers and Directors in Manufacturing</t>
  </si>
  <si>
    <t>IT Business Analysts, Architects and Systems Designers</t>
  </si>
  <si>
    <t>Laboratory Technicians</t>
  </si>
  <si>
    <t>Medical and Dental Technicians</t>
  </si>
  <si>
    <t>Other Administrative Occupations n.e.c.</t>
  </si>
  <si>
    <t>Research and Development (R&amp;D) Managers</t>
  </si>
  <si>
    <t>Actuaries, Economists and Statisticians</t>
  </si>
  <si>
    <t>Biological Scientists</t>
  </si>
  <si>
    <t>Natural and Social Science Professionals n.e.c.</t>
  </si>
  <si>
    <t>Engineering Professionals n.e.c</t>
  </si>
  <si>
    <t xml:space="preserve">Business and Financial Project Management Professionals </t>
  </si>
  <si>
    <t>Chemical and Related Process Operatives</t>
  </si>
  <si>
    <t>Biochemists and Biomedical Scientists</t>
  </si>
  <si>
    <t>LSIP occupations and sectors to standard classifications - Offshore Wind and Renewable Energy</t>
  </si>
  <si>
    <t>Relevant SIC code(s)</t>
  </si>
  <si>
    <t>RTIC</t>
  </si>
  <si>
    <t>NELSIP 26/29 Occupation name 
SOC20 unit label</t>
  </si>
  <si>
    <t>Relevant SOC20 code (s)</t>
  </si>
  <si>
    <t>Definition in the NELSIP report - Main job and skills requirement</t>
  </si>
  <si>
    <t>Mapping Limitations  / Further Information</t>
  </si>
  <si>
    <t xml:space="preserve">Electric power generation, transmission and distribution (35.1), Electrical installation (43.2), Engineering activities and related technical consultancy (71.12), Repair and maintenance of ships and boats (33.15), Service activities incidental to water transportation (52.22). The sector is defined by high-growth industrial classifications including Energy Storage (0013) and Offshore Wind maintenance (001110). </t>
  </si>
  <si>
    <t xml:space="preserve"> 001101 Companies generating energy from organic materials, such as biomass and biofuels , 001103 Companies generating energy from hydrogen, contributing to sustainable power solutions and carbon-neutral practices. , 001104 Companies generating energy from hydropower (flowing water), 001105 Companies generating energy from nuclear sources , 001106 Companies generating energy from sustainable heat sources, such as solar, geothermal, or biomass, 001107 Companies generating energy from solar sources, 001109 Companies using onshore wind to produce electricity, 001110 Companies using offshore wind to produce electricity and companies engaged in the maintenance of offshore wind facilities , 001111 Companies using nuclear fusion to produce electricity, 0012 Energy Management, 0013 Energy Storage, 0055 Net Zero.</t>
  </si>
  <si>
    <t>Assemble parts in the manufacture of electrical and electronic equipment, and install, maintain, and repair electrical plant, machinery, appliances and wiring. It also include: 5241/01 Electric vehicle charging point installers, 5241/02 Electro-mechanical technicians, 5241/03 Installation and maintenance electricians, 5241/04 Smart energy experts, 5241/05 Solar panel installers, 5241/06 Street lighting electrician, 5241/99 Electricians and electrical fitters n.e.c.</t>
  </si>
  <si>
    <t>RELATED JOB TITLES: Electrical contractor, Electrical engineer, Electrical fitter, Electrician.</t>
  </si>
  <si>
    <t>Providing technical support across the manufacturing value chain. Innclude Aerospace, Wind Turbine technicians</t>
  </si>
  <si>
    <t>Electrical engineers undertake research and design, direct construction and manage the operation and maintenance of electrical equipment, power stations, building control systems and other electrical products and systems.Designing complex electrical systems and power distribution.</t>
  </si>
  <si>
    <t>Include Power system engineers and other electrical engineers.</t>
  </si>
  <si>
    <t>Engineering factory processes for efficiency and automation.
Advise on and direct technical aspects of production programmes to ensure cost-effectiveness and efficiency. This unit group incorporates: planning and quality control engineers who plan production schedules, work sequences, and manufacturing and processing procedures to ensure accuracy, quality and reliability; and chemical engineers who undertake research on commercial scale chemical processes and processed products, design and provide specifications and direct the construction, operation, maintenance and repair of chemical plants and control systems.</t>
  </si>
  <si>
    <t>Demand driven by the transition to EV battery Gigafactories.</t>
  </si>
  <si>
    <t>Designing and maintaining complex mechanical production hardware.
Supporting  the design, development, installation and operation of mechanical systems and equipment. 
Preparing technical drawings and specifications, conducting inspections and performance assessments, identifying faults in mechanical components. Occupations in this sub-major group are classified into the following minor groups:
521 METAL FORMING, WELDING AND RELATED TRADES
522 METAL MACHINING, FITTING AND INSTRUMENT MAKING TRADES
523 VEHICLE TRADES
524 ELECTRICAL AND ELECTRONIC TRADES
525 SKILLED METAL, ELECTRICAL AND ELECTRONIC TRADES SUPERVISORS</t>
  </si>
  <si>
    <t xml:space="preserve">Employers refer to Maintenance Engineer, Installation Engineer, Metal working production and maintenance fitters. Main duties install, repair, and maintain industrial machinery and mechanical plants. </t>
  </si>
  <si>
    <t>Main duties are install, maintain and repair plumbing fixtures, heating and ventilating systems and pipes and pipeline systems in commercial, residential and industrial premises and public buildings for non-renewable and renewable energy.</t>
  </si>
  <si>
    <t>RELATED JOB TITLES: Gas engineer, Heating and ventilating engineer, Heat pump installer, Meter installer (water), Plumber, Plumbing and heating engineer, Stove repairer (gas stoves), Ventilation fitter</t>
  </si>
  <si>
    <t>advise on financial and contractual matters relating to, and prepare bills of quantities for, construction projects and provide other support functions concerning the financing and materials required for building projects. Main tasks include:
-  liaises with client on project costs, formulates detailed cost plan and advises contractors and engineers to ensure that they remain within cost limit
- examines plans and specifications and prepares details of the material and labour required for the project
- prepares bills of quantities for use by contractors when tendering for work
- examines tenders received, advises client on the most acceptable and assists with preparation of a contract document
- measures and values work in progress and examines any deviations from original contract
- measures and values completed contract for authorisation of payment</t>
  </si>
  <si>
    <t>Job titles are: 
Assistant, technical, surveyor's, quantity, Surveyor (quantity surveying)
Surveyor, bonus, measuring, quantity, chartered
Surveyor, quantity, managing
Taker-off (quantity surveying)
Technician, survey (quantity surveying)
Worker-up (quantity surveying)</t>
  </si>
  <si>
    <t>construct, erect, install and repair wooden structures and fittings used in internal and external frameworks and cut, shape, fit and assemble wood to make templates, jigs, scale models and scenic equipment for theatres. It also includes the SOC20: 5316/01 Bedroom and kitchen fitters, 5316/02 Carpenters, 5316/03 Joiners, 5316/04 Shop and office fitters, 5316/99 Carpenters and joiners n.e.c.</t>
  </si>
  <si>
    <t>Directing factory floor operations and lean methodology implementation.
Planning, organising, directing and co-ordinating  the activities and resources necessary for production in manufacturing industries including the maintenance of engineering items, equipment and machinery.</t>
  </si>
  <si>
    <t>Demand driven by Industry 4.0 automation, business efficiency, digitalisations and need to build resilient business process. This is a wide-ranging occupation and may overlap with other sectors demand.</t>
  </si>
  <si>
    <t>Maintain and repair public and private telephone systems and maintain, test and repair telecoms cables. TASKS
installs internal cabling and wiring for telephone systems and networks and fits and wires junction and distribution boxes
fixes connecting wires from underground and aerial lines to premises and connects cable terminals to inside wiring
installs telephones, switchboards and coin operated phone boxes
uses testing equipment to locate defective components of circuitry and makes any necessary repairs
tests installation and makes any further necessary adjustments
assists with the erection of wooden poles or steel towers to carry overhead lines
connects cables and tests for any defects
locates and repairs faults to lines and ancillary equipment
erects and maintains mobile telecoms infrastructure.</t>
  </si>
  <si>
    <t>RELATED JOB TITLES include Cable jointer, Customer service engineer (telecoms), Installation engineer (telecoms), Network officer (telecoms), Telecom engineer,Telephone engineer.</t>
  </si>
  <si>
    <t>Leading large-scale manufacturing and fabrication projects.schedule, manage and oversee engineering projects for quality of work, timeliness and completion within budget, plan, design and specify materials and equipment for the project and create necessary technical drawings.</t>
  </si>
  <si>
    <t>Critical requirement across all the sectors specificqally high demand for subsea engineering and defense contracts.</t>
  </si>
  <si>
    <t>inspect and/or test metal stock, parts and products, electrical plant, machinery and electronic components, systems and sub-assemblies, textiles, wood, paper, food, plastics and rubber goods, parts and materials to detect processing, manufacturing and other defects.</t>
  </si>
  <si>
    <t>RELATED JOB TITLES: Quality assurance inspector
Quality auditor
Quality controller
Quality inspector
Test engineer</t>
  </si>
  <si>
    <t>Civil engineers undertake research and design, direct construction and manage the operation and maintenance of civil  engineering structures. It includes 2121/01 Building and building services engineers, 2121/02 Geotechnical engineers, 2121/03 Mining engineers, 2121/04 Structural engineers, 2121/05 Transportation engineers, 2121/06 Water engineers (professional), 2121/99 Civil engineers n.e.c.</t>
  </si>
  <si>
    <t>Specialist engineers in niche manufacturing disciplines.</t>
  </si>
  <si>
    <t>perform occupations not elsewhere classified covering emerging mechatronics roles.</t>
  </si>
  <si>
    <t>Oversee operations and directly supervise and coordinate the technical and operational work of those carrying out production, manufacturing and assembly roles.</t>
  </si>
  <si>
    <t>perform tasks that include but are not limited to: welding, flame cutting, metal dressing, and related thermal processing tasks. Work may involve joining, cutting, or shaping metal components using various welding and burning techniques in settings such as construction, manufacturing, shipbuilding, and steelworks.</t>
  </si>
  <si>
    <t>200% increase in regional demand; high-integrity skills are hardest to source. Include also employers occupations categorised under sub-unit groups: 5213/01 - Braziers and solderers; 5213/02 - Pipe welders and 5213/03 - Welder fabricators.</t>
  </si>
  <si>
    <t> Manage and oversee major construction and civil engineering projects and major building contracts for quality of work, safety, timeliness and completion within budget, forecast travel patterns and develop strategies for managing the impact of traffic-related demand. It also includes 2455/01 Construction project and contract managers, 2455/02 Transport planners, 2455/99 Construction project managers and related professionals n.e.c.</t>
  </si>
  <si>
    <t>It also includes the job roles below: 
Engineer, civil, consulting
Manager, commercial (building construction)
Manager, contract (building construction)
Manager, contracts (building construction)
Manager, contracts, building
Manager, contracts, electrical (building construction)
Manager, project (building construction)
Manager, project, building
Manager, project, construction
Manager, project, electrical (building construction)
Manager, projects (building construction)</t>
  </si>
  <si>
    <t>Design and prepare technical drawings, plans, maps, charts and similar items and install, operate and maintain 3D printers. It also includes 3120/01 Architectural technicians, 3120/02 BIM and CAD technicians, 3120/03 Cartographers
3120/99 CAD, drawing and architectural technicians n.e.c.</t>
  </si>
  <si>
    <t>Below some of the job titles included: Engineer, CAD
Engineer, autocad, design, CAD, aided, computer, assisted, computer
Operator, CAD, Technician, BIM, Technician, CAD, Technician, autocad,
dministrator (local government: town planning)
Analyst, tool, design (construction), technical, design, urban, drawing, technical, drawing, planning (local government)
Assistant, planning, town
Checker (drawing office), Designer, engineering, mechanical, piping, tool
Designer-detailer, concrete, structural etc..</t>
  </si>
  <si>
    <t>L ay composition mixtures (other than mastic asphalt) to form flooring, plan, fit and secure carpet, underlay and linoleum and cover and decorate walls and floors with terrazzo and granolithic mixtures, tiles and mosaic panels. Main tasks: 
examines drawings and specifications to determine job requirements
- cleans floor surface, fixes wooden laying guides and mixes, pours and levels granite and terrazzo mixtures, bitumen, synthetic resin or other composition mixtures to form flooring
- examines premises to plan suitable layout and cuts, lays and secures underlay, carpet and linoleum
- finishes covering by rolling, smoothing, grouting or polishing
- mixes cement screed or other adhesive, cuts and positions floor and wall tiles and checks alignment of tiling with spirit level</t>
  </si>
  <si>
    <t>direct and co-ordinate resources for the construction and maintenance of civil and structural engineering works including houses, flats, factories, roads and runways, bridges, tunnels and railway works, harbour, dock and marine works and water supply, drainage and sewage works.</t>
  </si>
  <si>
    <t>Apply plaster made from gypsum, cement or other solutions to walls as a smooth finish.</t>
  </si>
  <si>
    <t>Maintain, build and repair tile and slate roofs on all types of buildings.</t>
  </si>
  <si>
    <t>Erect and dismantle scaffolding and working platforms, set up lifting equipment and ships’ rigging, maintain and repair steeples, industrial chimneys and other tall structures and install, maintain and repair ropes, wires and cables.</t>
  </si>
  <si>
    <t xml:space="preserve">Developing of electronic systems for EVs and battery management.
design, develop, test and integrate electronic circuits, devices and systems for applications such as defence, avionics, radar and specialist instrumentation.
Undertaking research, prototyping, inspections and compliance checks, and advise on technical standards and safety. </t>
  </si>
  <si>
    <t>Key for the North East's position as the UK's primary "EV Hub".
Occupations in this sub-major group are classified into 5249 ELECTRONICS ENGINEERS (TECHNICIANS)</t>
  </si>
  <si>
    <t>Machine setters and setter-operators set-up, set up, adjust, and prepare machines for operation. They may use computer numerical control (CNC) machines to execute product orders and program the machines, ensuring the required parameters and measurements are met.</t>
  </si>
  <si>
    <t>Acute shortage identified in CNC machinists for defense manufacturers.</t>
  </si>
  <si>
    <t>Operate insulating equipment, fix plasterboard to ceilings and walls, help construct, maintain, repair and demolish buildings and clean and resurface eroded stonework, lay, join and examine pipe sections for drainage, gas, water or similar piping systems, install lighting systems in roads, domestic and commercial settings and carry out a variety of other construction operative tasks not elsewhere classified in minor group 815: Construction operatives.</t>
  </si>
  <si>
    <t>Make and install pre-glazed wooden, metal or PVC framework, and cut, fit and set glass in windows, doors, shop fronts, and other structural frames.</t>
  </si>
  <si>
    <t>Perform a variety of electrical and electronic occupations not elsewhere classified in minor group 524: Electrical and electronic trades. It also includes the below priority occupations:
5249/01 Broadcast and communications technicians
5249/02 Overhead line workers
5249/03 Signal workers
5249/04 Electronics engineers (technicians)
5249/99 Electrical and electronic trades n.e.c.</t>
  </si>
  <si>
    <t>Erect and repair brick, pre-cut stone and concrete block structures such as walls, paving, chimney stacks and tunnel lining.</t>
  </si>
  <si>
    <t>LSIP occupations and sectors to standard classifications - Construction</t>
  </si>
  <si>
    <t>RSIC</t>
  </si>
  <si>
    <t>Construction of buildings (41), Civil engineering (42), Specialised construction activities (43).</t>
  </si>
  <si>
    <t>B Mining &amp; Quarrying- 06100 Extraction of crude petroleum, 06200 Extraction of natural gas, 07100 Mining of iron ores, 07290 Mining of other non-ferrous metal ores, 08110 Quaryying of ornamental and building stone, 08120 Operation of gravel and sandpits, 08910 Mining of chemical and fertilizer minerals, 08930 Extraction of salt, 08990 Other mining and quarrying, 09100 Support activities for petroleum and natural gas mining, 09900 Support activitis for other mining and quarrying,  F Construction- 41100 Development of building projects, 41201 Construction of commercial buildings, 41202 Construction of domestic buildings, 42110 Construction of roads and motorways, 42120 Construction of railways and underground railways, 42130 Construction of bridges and tunnels, 42210 Construction of utility projects for fluids, 42220 Construction of utilities projects for ctricity and telecommunications, 42910 Construction of water projects, 42990 Construction of other civil engineering projects, 43110 Demolition, 43120 Site preparation, 43130 Test drilling and boring, 43210 Electrical installation, 43220 Plumbing, eat and air-conditioning installation, 43290 Other construction installation, 43310 Plastering, 43320 Joinery installation, 43330 Floor and wall covering, 43341 Painting, 43342 Glazing, 43390 Other building completion and finishing, 43910 Roofing activities, 43991 Scaffold erection, 43999 Other specialised construction activities.  , 71111 Architectural activities, 74902 Quantity surveying activities, 77320 Renting and leasing of construction and civil engineering machinery and equipment, 81300 Landscape service activities</t>
  </si>
  <si>
    <t>Civil engineers undertake research and design, direct construction and manage the operation and maintenance of civil  engineering structures. It includes s 2121/01 Building and building services engineers
2121/02 Geotechnical engineers, 2121/03 Mining engineers, 2121/04 Structural engineers, 2121/05 Transportation engineers, 2121/06 Water engineers (professional), 2121/99 Civil engineers n.e.c.</t>
  </si>
  <si>
    <t>advise on financial and contractual matters relating to, and prepare bills of quantities for, construction projects and provide other support functions concerning the financing and materials required for building projects. It also incluse 2453/00 Quantity surveyors</t>
  </si>
  <si>
    <t>RELATED JOB TITLES
Quantity surveyor, Survey technician, Surveyor (quantity surveying), Assistant, surveyor's, quantity, Assistant, technical (quantity surveying), Assistant, technical, surveyor's, quantity</t>
  </si>
  <si>
    <t>Oversee operations and directly supervise and coordinate the activities of workers in construction and building trades. The tasks includes directly supervises and coordinates the activities of construction and building workers and/or subcontractors, establishes and monitors work schedules to meet productivity requirements,  liaises with managers and contractors, determines or recommends staffing and other needs to meet productivity requirements and reports as required to managerial staff on work-related matters. It also includes the Sub-priority occupation below: 5330/01 Carpenter and joinery supervisors, 5330/02 Demolition supervisors, 5330/03 Painting supervisors, 5330/04 Plumbing supervisors, 5330/05 Road construction supervisors, 5330/06 Roofing supervisors, 5330/07 Scaffolding supervisors, 5330/08 Building/construction site supervisors</t>
  </si>
  <si>
    <t>Install pipe systems and maintain and repair pipes in major utilities, industrial and construction settings and sites.</t>
  </si>
  <si>
    <t>direct or undertake the planning of the layout and the co-ordination of plans for the development of urban and rural areas, provide architectural design services, and negotiate and manage the development from conception to completion of construction projects and lead on a variety of technical functions and solutions in the design of buildings and the layout of urban and rural areas. Sub- codes also included are 2452/01 Chartered architectural technologists, 2452/02 Town planning officers
2452/03 Urban designers, 2452/99 Chartered architectural technologists, planning officers and consultants n.e.c.</t>
  </si>
  <si>
    <t>Conduct surveys related to the measurement, management, valuation and development of land, natural resources, buildings, other types of property, and infrastructure such as harbours, roads and railway lines. It also includes 2454/01 Building control surveyors, 2454/02 Hydrographic surveyors, 2454/03 Land surveyors, 2454/04 Property surveyors, 2454/99 Chartered surveyors n.e.c.</t>
  </si>
  <si>
    <t>RELATED JOB TITLES: Building surveyor, Chartered surveyor, Hydrographic surveyor, Land surveyor,Topographer.</t>
  </si>
  <si>
    <t>Builder, Building contractor, Fencer, Fireplace fitter, Maintenance manager (building and other structures), Property developer (building construction)</t>
  </si>
  <si>
    <t>Overseeing operations andhigh-integrity fabrication and wiring activities.
 Supervising and coordinating the activities of workers in skilled metal, electrical and electronic trades.</t>
  </si>
  <si>
    <t>Critical role for management roles, oversee team and entry level workers and ensuring safety compliance.</t>
  </si>
  <si>
    <t>Crane driver, Crane operator, Haulage engine driver, Grab driver, Winchman</t>
  </si>
  <si>
    <t>Building services consultant, Civil engineering technician, Survey technician, Technical assistant (civil engineering)</t>
  </si>
  <si>
    <t>Architect, Chartered architect, Landscape architect</t>
  </si>
  <si>
    <t>Building inspector, Driving examiner, Housing inspector, Meat hygiene inspector, Trading standards officer</t>
  </si>
  <si>
    <t>Energy manager, Environmental consultant, Environmental engineer, Environmental protection officer, Environmental technician, Flood risk manager, Water quality scientist</t>
  </si>
  <si>
    <t>Steel erector, Steel fabricator, Steel worker (structural engineering)</t>
  </si>
  <si>
    <t>Dry stone waller, Monumental mason, Stone mason</t>
  </si>
  <si>
    <t>Drainage worker, Ground worker (building construction), Trench digger</t>
  </si>
  <si>
    <t>Auctioneer, Auctioneer and valuer, Estate agent, Letting agent, Property consultant, Sales negoiator</t>
  </si>
  <si>
    <t>Manufacture of chemicals and chemical products (20)
Manufacture of rubber and plastic products (22)
Manufacture of fabricated metal products (specifically Metal Forging) (25)
Manufacture of computer, electronic and optical products (26)
Manufacture of electrical equipment (27)
Manufacture of batteries and accumulators (27.2),
 Manufacture of machinery and equipment (28)
 Manufacture of motor vehicles, trailers and semi-trailers (29)
Manufacture of other transport equipment (30)
Activities of other holding companies not elsewhere classified (AESC) (64)
Manufacture of batteries and accumulators(272).</t>
  </si>
  <si>
    <t>0065 Advanced Manufacturing (includes all AM industry codes)
0034 Advanced Materials
0003 AgriTech
0097 Battery Supply Chain
0083 Biopharmaceuticals
0047 Cleantech
0096 Defence
0067 Electronics Manufacturing
0085 Engineering Biology Application
 0086 Engineering Biology Supply Chain
0057 Foodtech
001810 Emmersive Technologies - Manufacturing &amp; Engineering
0078 Life Sciences
008402 Marine &amp; Martime - Autonomy &amp; Robotics 
008405 Marine Engineering and Naval Architecture
008406 Naval Defence
008408 Professional Services
0058 MedTech
0063 Modular Construction
005501 Netzero AgriTech
005512 NetZero Low Emmission Vehicles
0090 Neurotechnology
0062 Pharma
0027 Photonics
0051 Quantum Economy - Components &amp; Materials
008703 Quantum Materials
0091 Robotics and Autonomous Systems
0099 Semiconductors
0030 Sensors
0098 Space Economy</t>
  </si>
  <si>
    <t>Investigating, assessing user needs and business processes with the scope to design, and implement IT solutions. They analyse systems and data, prepare functional specifications, and develop or modify software applications to meet organisational needs. Responsabilities includes:
- Writing and testing code for automated manufacturing systems.
- Evaluating technical options, producing documentation, testing and integrating systems, and supporting implementation.</t>
  </si>
  <si>
    <t>SIC codes limitations has been partially overcome.
The mapping includes multiple job role like Data analyst, Analyst implementation, Software engineer, Programmer analyst, Engineer AI, Engineer machine learning, etc.. Employers refers to the same role with multiple terminology and with slightly difference competences.
Overestimation in some models; ONS data shows implementation is the priority.</t>
  </si>
  <si>
    <t>Designing the digital infrastructure for smart factories. They provides provide advice on the effective utilisation of IT and design IT systems, develop  and construct data products and services. They integrate them into systems and business processes  to meet the business objectives.</t>
  </si>
  <si>
    <t>The mapping includes multiple job role like Data architect, architect information, Data integration, data engineers, data Analyst, AI engineering.
Overestimation in some models; ONS data shows implementation is the priority.</t>
  </si>
  <si>
    <t>Designing and maintaining complex mechanical production hardware.
Supporting  the design, development, installation and operation of mechanical systems and equipment. 
Preparing technical drawings and specifications, conducting inspections and performance assessments, identifying faults in mechanical components..</t>
  </si>
  <si>
    <t>Employers refer to Maintenance Engineer, Installation Engineer, Metal working production and maintenance fitters. Main duties install, repair, and maintain industrial machinery and mechanical plants. Occupations in this sub-major group are classified into the following minor groups:
521 METAL FORMING, WELDING AND RELATED TRADES
522 METAL MACHINING, FITTING AND INSTRUMENT MAKING TRADES
523 VEHICLE TRADES
524 ELECTRICAL AND ELECTRONIC TRADES
525 SKILLED METAL, ELECTRICAL AND ELECTRONIC TRADES SUPERVISORS</t>
  </si>
  <si>
    <t>Aerospace engineers n.e.c.</t>
  </si>
  <si>
    <t>Engineering solutions for maintenance and propulsion.</t>
  </si>
  <si>
    <t>Perform occupations not elsewhere classified</t>
  </si>
  <si>
    <t>mechanics and electricians carry out servicing, maintenance, fault diagnosis and repair work on vehicles, focusing on electrification.</t>
  </si>
  <si>
    <t>Spike of the demand forecasted by 2029 due to the shift to EVs.</t>
  </si>
  <si>
    <t>Electrical and electronics technicians n.e.c.</t>
  </si>
  <si>
    <t>Technical support for battery manufacturing and power systems.  Responsible for building, installing, testing, monitoring and maintaining electromechanical equipment, circuits and systems</t>
  </si>
  <si>
    <t xml:space="preserve">Perform occupations not elsewhere classified in Unit Group 3112. It include also job role under the 5241/02 Electro-mechanila engineer.  Electrical and electronics technicians. It also cover niche wiring and cleanroom technology skills. </t>
  </si>
  <si>
    <t>Precision fabrication of thin metal components for varied industries.</t>
  </si>
  <si>
    <t>Significant demand in the regional aerospace and defense supply chains.</t>
  </si>
  <si>
    <t>Optimizing manufacturing workflows and production scheduling. Planning, process and production technicians perform a variety of technical support functions to assist production, process and planning engineers with production programmes and schedules and with manufacturing and processing. procedures in order to ensure accuracy, cost-effectiveness and efficiency.</t>
  </si>
  <si>
    <t>Essential for regional manufacturers navigating supply chain volatility. It covers job roles like Production controller and technician, Production planner, maintenance planner etc..</t>
  </si>
  <si>
    <t>Performing safety-critical inspections and repairs on aircraft. Aircraft maintenance and related trades fit, service, repair and overhaul aircraft engines and assemblies. Licensed aircraft engineers are coded to Unit Group 3113. See also 2126/01 - Aeronautical engineers (professional) and 2126/02 - Aircraft engineers (professional).</t>
  </si>
  <si>
    <t>Forecasted a  growth in specialised maintenance.</t>
  </si>
  <si>
    <t>Metal working production and maintenance fitters n.e.c.</t>
  </si>
  <si>
    <t>Metal working production and maintenance fitters and technicians erect, install and repair electrical and mechanical plant and industrial machinery, fit and assemble parts and sub-assemblies in the manufacture of metal products and test and adjust new motor vehicles and engines.</t>
  </si>
  <si>
    <t>occupations not elsewhere classified in Unit Group 5223: Metal working production and maintenance fitters.</t>
  </si>
  <si>
    <t>Manufacture of weapons and ammunition (25.4), Manufacture of air and spacecraft (30.3), Manufacture of military fighting vehicles (30.4), Defence activities (84.22)</t>
  </si>
  <si>
    <t>RTIC: 0006 Cyber- 000601 Cryptographic authentication, 000602 Endpoint security, 000603 Identity management, 000604 Incident detection and response, 000605 IoT Security, 000606 Network security, 000607 Risk management, 000608 Threat management, 0096 Defence- 009603 Comprehensive intelligence, surveillance and reconnaissance, 009604 Modernised logistics and support, 009602 Platforms, 009601 Space and resilient communications, 0098 Space Economy- 009822 Communications and connectivity, 009832 Computer vision software, 009818 Data infrastructure, 009839 Debris removal, 009820 Geospatial analytics, 009819 Geoospatial platforms, 009816 Ground segment, 009814 High-altitude platforms, 009833 In-orbit aasembly, 009831 in-Space hardware, 009828 in-Space R&amp;D and manufacturing, 009829 In-Space robotics, 009808 Launch infrastructure, 009810 Launch services, 009809 Launch vehicles, 009821 Mapping and imaging, 009807 Operations, 009838 Orbital life extension, 009837 Orbital refuelling, 009836 Orbital servicing, 009830 Orbital transfer, 009826 Planetary and asteroid mining, 009823 Positioning, navigation and timing, 009804 Robotic systems, 009835 Satellite inspection, 009815 Satellite relay systems, 009834 Stallite testing, 09811 Satellites - Earth observation, 009812 Satellites - Global navigation, 009813 Satellites - Telecoms, 009817 Security software and services, 009801 Space ecosystem, 009806 Space engineering, 009825 Space exploration, 009805 Space hardware, 009824 Space infrastructure, 009803 Space materials, 009802 Space software, 009827 Space-based solar power</t>
  </si>
  <si>
    <t>Designing the digital infrastructure. They provides provide advice on the effective utilisation of IT and design IT systems, develop  and construct data products and services. They integrate them into systems and business processes  to meet the business objectives.</t>
  </si>
  <si>
    <t>Project support officers assist in the organisation, planning, monitoring and direction of a project and ensure it is adequately resourced and on schedule.</t>
  </si>
  <si>
    <t>Job role cover Project officer, officer, support project, project coordinator, officer, project management, team leader, project planner, etc..</t>
  </si>
  <si>
    <t>Cyber security professionals design, implement, test and maintain cyber security systems and track, investigate and analyse data linked to cybercrime.</t>
  </si>
  <si>
    <t>It covers cyber operational defence specialist, cyber security management and governance,Foresic computer specialist, Secure system development specialist and other cyber security professionals.</t>
  </si>
  <si>
    <t>Civil engineers undertake research and design, direct construction and manage the operation and maintenance of civil  engineering structures. It includes s 2121/01 Building and building services engineers
2121/02 Geotechnical engineers
2121/03 Mining engineers
2121/04 Structural engineers
2121/05 Transportation engineers
2121/06 Water engineers (professional)
2121/99 Civil engineers n.e.c.</t>
  </si>
  <si>
    <t>Providing technical support across the manufacturing value chain. Include Aerospace</t>
  </si>
  <si>
    <t>Physical scientists study relationships between matter, energy and other physical phenomena.</t>
  </si>
  <si>
    <t>This group perform occupations not elsewhere classified in Unit Group 2114: Physical scientists.
Job roles includes Adviser, protection, radiation, Aerodynamicist, Assistant, research (physical science), Associate, research (physical science), Astronomer, Astrophysicist, Ballistician, Biophysicist, Director of research (physical science)
Examiner, gas (Dept for Business, Energy and Industrial Strategy), Geochemist, Geoscientist, Geotechnologist,Officer, research and scientific(physical science), Thermodynamicist, Physicist, etc..</t>
  </si>
  <si>
    <t>Chemical Engineering - Industrial Chemist - Analytical chemist</t>
  </si>
  <si>
    <t>Chemical scientists analyse and research physical aspects of chemical structure and change within substances and develop chemical techniques used in the manufacture or modification of natural substances and processed products.</t>
  </si>
  <si>
    <t>It includes also:
2111/01 Analytical chemists
2111/02 Industrial chemists
2111/03 Nuclear and radiochemists
2111/04 Research and development chemists
2111/99 Chemical scientists n.e.c.</t>
  </si>
  <si>
    <t>LSIP occupations and sectors to standard classifications - Tech, Digital, AI</t>
  </si>
  <si>
    <t xml:space="preserve">Manufacture of computer, electronic and optical products (26), Software publishing (58.2), Telecommunications (61), Computer programming, consultancy and related activities (62), Information service activities (Data hosting, etc.) (63), Management consultancy activities (Digital Transformation) (70.2)
</t>
  </si>
  <si>
    <t>RTIC: 0001 AdTech, 006502 Advanced manufacturing - Artificial Intelligence, 006503 Advanced manufacturing - Augmented and virtual reality, 006505 Advanced manufacturing -  Computer aided manufacturing, 006507 Advanced manufacturing - Data services, 006508 Advanced manufacturing - Digital design, 006509 Advanced manufacturing - Digital twins, 006515 Advanced manufacturing - Robotics and automation, 0101 Advanced screens, 0003 Agritech, 0095 Artificial intelligence ecosystem, 0004 Artificial intelligence technologies and applications, 0047 Cleantech, 0089 Cloud computing, 0005 Computer hardware, 0061 Cryptocurrency economy, 0006 Cyber, 0007 Data infrastructure, 0059 Design and modelling technologies, 0064 Digital creative industries, 0074 Ecommerce, 0010 Edtech, 0012 Energy management, 008603 Engineering biology - Computational AI, Bioinformatics, Omics, Software, 008604 Engineering biology - Computational Robotics, 008605 Engineering biology - Computational Supercomputing, 0093 Fem Tech, 0052 FinTech, 0057 Food Tech, 0094 Future Telecoms supply chain, 0016 Gaming, 0008 Geospatial economy, 0018 Immersive technologies, 0020 Internet of things, 008402 Marine and maritime - Autonomy and robotics, 0058 Medtech, 005501 Agritech, 005502 Building technologies, 0090 Neurotechnology, 006202 Pharma - Artificial intelligence and blockchain, 006203 Pharma - Automation, 006204 Pharma - Research and data analytics, 002705 Photonics - Quantum tech, 002706 Photonics - Smart sensors, 002707 Photonics - Telecommunications, 0103 PropTech,  0051 Quantum economy, 0087 Quantum technology, 0091 Robotics and autonomous systems, 0030 Sensors, 0029 SaaS, 0079 Software development, 009822 Space economy - Communications &amp; connectivity, 009832 Space economy - Computer vision software, 009818 Space economy - Data infrastructure, 009820 Space economy - Geospatial analytics, 009819 Space economy - Geospatial platforms, 009831Space economy - in-space hardware, 009829 Space economy - in-space robotics, 009817 Space economy - Security software and services, 009805 Space economy - Space hardware, 009802 Space economy - Space software, 0060 Streaming economy, 0031 Supply chain logistics, 0056 Telecommunications, 0033 Wearables and quantified self</t>
  </si>
  <si>
    <t>Data analysts gather and organise a variety of data and analyse it to understand what it means for their organisation or society.</t>
  </si>
  <si>
    <t>Includes all the job roles :
Analyst, Analyst (Dstl), (data), (work study), MI, O&amp;M, Analyst, coding, clinical, Analyst, data, Analyst, forecast, Analyst, information, management, logistics, data management, methods, performance, quality, data, research, operational, systems, information, time and motion, data Officer, etc..</t>
  </si>
  <si>
    <t>Advise on the formulation and implementation of policy, develop and implement  business, statistical and administrative systems, and perform a variety of functions not elsewhere classified in minor group 243: Business, research and administrative professionals.</t>
  </si>
  <si>
    <t>Occupations in this minor group are classified into the following unit groups:
2431 MANAGEMENT CONSULTANTS AND BUSINESS ANALYSTS
2432 MARKETING AND COMMERCIAL MANAGERS
2433 ACTUARIES, ECONOMISTS AND STATISTICIANS
2434 BUSINESS AND RELATED RESEARCH PROFESSIONALS
2435 PROFESSIONAL/CHARTERED COMPANY SECRETARIES
2439 BUSINESS, RESEARCH AND ADMINISTRATIVE PROFESSIONALS N.E.C.</t>
  </si>
  <si>
    <t>Perform a variety of technical support functions to assist engineers with the design, development, operation, installation and maintenance of engineering systems and constructions.</t>
  </si>
  <si>
    <t>Plan, organise, manage and coordinate the provision of IT and telecommunications services and functions in an organisation. It includes: 
2132/01 IT information managers
2132/02 IT product managers
2132/03 IT service delivery managers
2132/04 IT systems managers
2132/05 IT test managers
2132/06 Network managers
2132/07 Software development managers
2132/08 Technical support managers
2132/09 IT infrastructure managers
2132/99 IT managers n.e.c.</t>
  </si>
  <si>
    <t>It covers the job occupations below: 
anager (information systems)
Manager, MIS, , information (computing/IT), processing, data systems, information, visualisation, data warehouse, data product (computer services), production, digital assurance, quality, systems, development, systems, engineering, system (computing/IT), installation, systems, internet, intranet, network, opertaion network, system network, infrastructure, Manager (software company), GIS (programming), applications (computing/IT), development, software, development, web, engineering, software, programming, Manager, test (computing/IT, telecomsIT, software, computing/IT, validation (computing/IT)
etc...</t>
  </si>
  <si>
    <t> test the quality of IT software, systems and computer games and identify and recommend solutions to problems and improvements that could be made.</t>
  </si>
  <si>
    <t>Information technology directors n.e.c.</t>
  </si>
  <si>
    <t>Plan, organise, direct and co-ordinate the work and resources necessary to provide and operate IT infrastructure and services, including networks, devices, servers and software that runs on the infrastructure within an organisation. IT programme managers and directors direct and provide technical oversight to particular IT programmes of a discrete duration and/or budget. It icludes also 137/01 Information security directors
1137/02 Information technology operations directors
1137/03 Information technology programme managers and directors
1137/04 Information technology technical directors
1137/05 Information technology consultancy directors
1137/99 Information technology directors n.e.c.</t>
  </si>
  <si>
    <t>Define quality standards for the creation of products or services. They check to make sure the products and services are in compliance with the quality standards, and they coordinate quality improvements.</t>
  </si>
  <si>
    <t>Manage, coordinate and technically supervise specific IT projects of a discrete duration and/or budget.</t>
  </si>
  <si>
    <t>Plan, organise, co-ordinate and direct the effective measurement monitoring and reporting on the qualitative and regulatory aspects of a specified tangible (industrial production) or non-tangible (service provision) output. It includes 2482/01 Compliance and regulatory professionals and 2482/02 Quality assurance professionals.</t>
  </si>
  <si>
    <t>Perform a variety of technical support functions not elsewhere classified in minor group 311: Science, engineering and production technicians.</t>
  </si>
  <si>
    <t>Apply theoretical principles and practical techniques to assess risk and formulate probabilistic outcomes in order to inform economic and business policy, and to analyse and interpret data used to assist in the formulation of financial, business and economic policies in order to maximise growth or improve business performance.</t>
  </si>
  <si>
    <t>It includes Statistician, Statistical analyst, Web analyst, Customer servicetelecoms engineer, etc..</t>
  </si>
  <si>
    <t>It includes Installation engineer (telecoms)</t>
  </si>
  <si>
    <t>Managers in this unit group plan, organise, co-ordinate and manage resources to undertake the systematic investigation necessary for the development of new, or to enhance the performance of existing, products and services. It includes the below:
2161/01 Laboratory managers
2161/02 Research and development (R&amp;D) design managers
2161/99 Research and development (R&amp;D) managers n.e.c.</t>
  </si>
  <si>
    <t>Carry out routine laboratory tests and checks and perform a variety of technical support functions requiring the application of established or prescribed procedures and techniques to assist scientists with their research, development, analysis and testing, and to verify the physical, chemical and other characteristics of materials and products.</t>
  </si>
  <si>
    <t>IT engineers install, maintain and repair the physical components of computer systems and equipment. It include IT engineers install, maintain and repair the physical components of computer systems and equipment.</t>
  </si>
  <si>
    <t>Job titles/roles include:
Engineer, IT, computer, configuration, Engineer, customer (computing/IT), Engineer, field (computer servicing), Engineer, hardware (computer), Engineer, installation (computer), Engineer, maintenance (computer servicing), Engineer, maintenance, computer, Engineer, service (computer equipment),Engineer, service, computer, Fitter, maintenance, computer, Installer, systems, computer, Repairer, computer, Technician (computer equipment repair), Technician, service, computer</t>
  </si>
  <si>
    <t>Examine and investigate the chemical processes of living organisms, including their inter-relationships, environments and diseases, and perform laboratory tests on tissue, blood and other samples to diagnose diseases, toxins or health conditions.</t>
  </si>
  <si>
    <t>Perform a variety of tasks not elsewhere classified in minor group 213: Information technology professionals. It includes:
2139/01 DevOps engineers
2139/02 IT consultants
2139/03 Webmasters and website managers
2139/04 IT account managers
2139/99 Information technology professionals n.e.c.</t>
  </si>
  <si>
    <t>IS07</t>
  </si>
  <si>
    <t>Manufacture of chemicals and chemical products (20), Manufacture of basic pharmaceutical products and pharmaceutical preparations (21), Manufacture of irradiation, electromedical and electrotherapeutic equipment (26.6), Manufacture of medical and dental instruments and supplies (32.5), Research and experimental development on natural sciences and engineering (72.1)</t>
  </si>
  <si>
    <t>Life Sciences-  0701 BioPharma, 0702 MedTech, 0799 Core</t>
  </si>
  <si>
    <r>
      <t xml:space="preserve">Plan, organise and undertake market research to meet the requirements of an organisation’s marketing and sales policies. It includes the below:
3556/01 Brand managers, 3556/02 Business development managers, 3556/03 Sales account managers, 3556/04 Bid managers, 3556/99 Sales accounts and business development managers n.e.c.
</t>
    </r>
    <r>
      <rPr>
        <b/>
        <sz val="8"/>
        <color rgb="FF000000"/>
        <rFont val="Lucida Sans"/>
        <family val="2"/>
      </rPr>
      <t>Main tasks:</t>
    </r>
    <r>
      <rPr>
        <sz val="8"/>
        <color rgb="FF000000"/>
        <rFont val="Lucida Sans"/>
        <family val="2"/>
      </rPr>
      <t xml:space="preserve">
liaises with other senior staff to determine the range of goods or services to be sold, contributes to the development of sales strategies and setting of sales targets
discusses employer’s or client’s requirements, carries out surveys and analyses customers’ reactions to product, packaging, price, etc.
compiles and analyses sales figures, prepares proposals for marketing campaigns and promotional activities and undertakes market research
handles customer accounts
recruits and trains junior sales staff
produces reports and recommendations concerning marketing and sales strategies for senior management
keeps up to date with products and competitors</t>
    </r>
  </si>
  <si>
    <t>RELATED JOB TITLES
Account manager (sales)
Area sales manager
Business development manager
Product development manager
Sales manager</t>
  </si>
  <si>
    <t>Perform research activities across a variety of disciplines for academic purposes or to provide the systematic investigation necessary for the development of new products and services, or to enhance the performance of existing ones.</t>
  </si>
  <si>
    <t>Plan, organise, co-ordinate and direct the effective measurement monitoring and reporting on the qualitative and regulatory aspects of a specified tangible (industrial production) or non-tangible (service provision) output. It include 2482/01 Compliance and regulatory professionals and 2482/02 Quality assurance professionals</t>
  </si>
  <si>
    <t>Manufacture dental custom-made devices</t>
  </si>
  <si>
    <t>Responsible for recording, filing and disseminating information for a business, organisation or individual not elsewhere classified in minor group 415: Other administrative occupations</t>
  </si>
  <si>
    <t>RELATED JOB TITLES
Administrator, Administrative assistant, Clerical assistant, Clerk, Facilities coordinator, Office assistant, Proof reader.</t>
  </si>
  <si>
    <t>Apply theoretical principles and practical techniques to assess risk and formulate probabilistic outcomes in order to inform economic and business policy, and to analyse and interpret data used to assist in the formulation of financial, business and economic policies in order to maximise growth or improve business performance. It also include: 2433/01 Actuaries and actuarial analysts, 2433/02 Economists, 2433/03 Mathematicians, 2433/04 Statistical data scientists, 2433/05 Statisticians, 2433/99 Actuaries, economists and statisticians n.e.c.</t>
  </si>
  <si>
    <t>Examine and investigate the morphology, structure, and physical characteristics of living organisms, including their inter-relationships, environments and diseases. It includes 2112/01 Agricultural scientists, 2112/02 Biologists, 2112/03 Botanical and horticultural scientists, 2112/04 Microbiologists and bacteriologists, 2112/05 Pathologists, 2112/06 Pharmacologists, 2112/99 Biological scientists n.e.c.</t>
  </si>
  <si>
    <t>Perform a variety of scientific research and related activities not elsewhere classified in minor group 211: Natural and social science professionals.</t>
  </si>
  <si>
    <t>RELATED JOB TITLES
Operational research scientist, Scientific officer, Scientist,
Technical officer (laboratory), University research fellow (sciences)</t>
  </si>
  <si>
    <t>oversee major projects across all sectors of modern industry, commerce and the public sector, in areas such as e-commerce, business analysis, finance, product development, marketing, human resources. It includes 2440/01 Business change managers, 2440/02 Clinical trials coordinators, 2440/03 Risk managers, 2440/04 Agile coaches and scrum masters, 2440/99 Business and financial project management professionals n.e.c.</t>
  </si>
  <si>
    <t>RELATED JOB TITLES: Chief knowledge officer, Contracts manager (security services), Project delivery officer, Project manager, Research support officer, Scrum master, Work package manager (professional)</t>
  </si>
  <si>
    <t>Operate machinery in the processing of chemical and related materials by chemical, heat or other treatment, manufacture synthetic materials and bleach, dye or otherwise treat textiles, and treat hides, skins and pelts for making into fur, leather and skin products.</t>
  </si>
  <si>
    <t>Residential care activities (87), Social work activities without accommodation (88).</t>
  </si>
  <si>
    <t>RSIC: 86102 Medical nursing home activities, 87100 Residential nursing care facilities, 87200 Residential care activities for learning difficulties mental health and substance abuse, 87300 residential care activities for the elderley and disabled, 87900 Other residential care actvities, 88100 Social work activities without accomodation for the elderly and disabled, 88990 Other social work activities without accomodation.</t>
  </si>
  <si>
    <r>
      <t xml:space="preserve">Oversee and monitor care workers, care assistants and home carers. They also attend to the personal needs and comforts of children, the elderly and the infirm and others with care and support needs (‘service users’) within residential care establishments, day care establishments or in their own homes. </t>
    </r>
    <r>
      <rPr>
        <b/>
        <sz val="9"/>
        <color rgb="FF000000"/>
        <rFont val="Calibri"/>
        <family val="2"/>
        <scheme val="minor"/>
      </rPr>
      <t>6136/01</t>
    </r>
    <r>
      <rPr>
        <sz val="9"/>
        <color rgb="FF000000"/>
        <rFont val="Calibri"/>
        <family val="2"/>
        <scheme val="minor"/>
      </rPr>
      <t xml:space="preserve"> Senior community support workers, </t>
    </r>
    <r>
      <rPr>
        <b/>
        <sz val="9"/>
        <color rgb="FF000000"/>
        <rFont val="Calibri"/>
        <family val="2"/>
        <scheme val="minor"/>
      </rPr>
      <t>6136/02</t>
    </r>
    <r>
      <rPr>
        <sz val="9"/>
        <color rgb="FF000000"/>
        <rFont val="Calibri"/>
        <family val="2"/>
        <scheme val="minor"/>
      </rPr>
      <t xml:space="preserve"> Senior home care workers, </t>
    </r>
    <r>
      <rPr>
        <b/>
        <sz val="9"/>
        <color rgb="FF000000"/>
        <rFont val="Calibri"/>
        <family val="2"/>
        <scheme val="minor"/>
      </rPr>
      <t>6136/03</t>
    </r>
    <r>
      <rPr>
        <sz val="9"/>
        <color rgb="FF000000"/>
        <rFont val="Calibri"/>
        <family val="2"/>
        <scheme val="minor"/>
      </rPr>
      <t xml:space="preserve"> Senior residential care workers, </t>
    </r>
    <r>
      <rPr>
        <b/>
        <sz val="9"/>
        <color rgb="FF000000"/>
        <rFont val="Calibri"/>
        <family val="2"/>
        <scheme val="minor"/>
      </rPr>
      <t>6136/99</t>
    </r>
    <r>
      <rPr>
        <sz val="9"/>
        <color rgb="FF000000"/>
        <rFont val="Calibri"/>
        <family val="2"/>
        <scheme val="minor"/>
      </rPr>
      <t xml:space="preserve"> Senior care workers n.e.c.</t>
    </r>
  </si>
  <si>
    <t>Care coordinator (care/residential home), Senior care assistant, Senior carer, Senior support worker (local government: welfare services),Team leader (nursing home)</t>
  </si>
  <si>
    <r>
      <t xml:space="preserve">Provide information, advice and support to those who are socially excluded or are experiencing crisis; they protect the welfare of vulnerable groups including children, young people, people with disabilities, elderly people and people who are mentally or physically ill, and they may specialise in specific areas of work. </t>
    </r>
    <r>
      <rPr>
        <b/>
        <sz val="9"/>
        <color rgb="FF000000"/>
        <rFont val="Calibri"/>
        <family val="2"/>
        <scheme val="minor"/>
      </rPr>
      <t>2461/01</t>
    </r>
    <r>
      <rPr>
        <sz val="9"/>
        <color rgb="FF000000"/>
        <rFont val="Calibri"/>
        <family val="2"/>
        <scheme val="minor"/>
      </rPr>
      <t xml:space="preserve"> Adult social workers, </t>
    </r>
    <r>
      <rPr>
        <b/>
        <sz val="9"/>
        <color rgb="FF000000"/>
        <rFont val="Calibri"/>
        <family val="2"/>
        <scheme val="minor"/>
      </rPr>
      <t xml:space="preserve">2461/02 </t>
    </r>
    <r>
      <rPr>
        <sz val="9"/>
        <color rgb="FF000000"/>
        <rFont val="Calibri"/>
        <family val="2"/>
        <scheme val="minor"/>
      </rPr>
      <t xml:space="preserve">Children, family and school social workers, </t>
    </r>
    <r>
      <rPr>
        <b/>
        <sz val="9"/>
        <color rgb="FF000000"/>
        <rFont val="Calibri"/>
        <family val="2"/>
        <scheme val="minor"/>
      </rPr>
      <t xml:space="preserve">2461/03 </t>
    </r>
    <r>
      <rPr>
        <sz val="9"/>
        <color rgb="FF000000"/>
        <rFont val="Calibri"/>
        <family val="2"/>
        <scheme val="minor"/>
      </rPr>
      <t xml:space="preserve">Criminal justice social workers, </t>
    </r>
    <r>
      <rPr>
        <b/>
        <sz val="9"/>
        <color rgb="FF000000"/>
        <rFont val="Calibri"/>
        <family val="2"/>
        <scheme val="minor"/>
      </rPr>
      <t>2461/04</t>
    </r>
    <r>
      <rPr>
        <sz val="9"/>
        <color rgb="FF000000"/>
        <rFont val="Calibri"/>
        <family val="2"/>
        <scheme val="minor"/>
      </rPr>
      <t xml:space="preserve"> Mental health and healthcare social workers, </t>
    </r>
    <r>
      <rPr>
        <b/>
        <sz val="9"/>
        <color rgb="FF000000"/>
        <rFont val="Calibri"/>
        <family val="2"/>
        <scheme val="minor"/>
      </rPr>
      <t>2461/98</t>
    </r>
    <r>
      <rPr>
        <sz val="9"/>
        <color rgb="FF000000"/>
        <rFont val="Calibri"/>
        <family val="2"/>
        <scheme val="minor"/>
      </rPr>
      <t xml:space="preserve"> Other social workers</t>
    </r>
  </si>
  <si>
    <t>Independent review officer (social worker), Mental health social worker, Senior practitioner (local government: social services), Social worker, Team leader (local government: social services)</t>
  </si>
  <si>
    <r>
      <t xml:space="preserve">Managers and proprietors in this group plan, organise, direct and co-ordinate the resources necessary in the provision and running of residential and day care establishments and domiciliary care services for persons who require support or specialised care and/or supervision. </t>
    </r>
    <r>
      <rPr>
        <b/>
        <sz val="9"/>
        <color rgb="FF000000"/>
        <rFont val="Calibri"/>
        <family val="2"/>
        <scheme val="minor"/>
      </rPr>
      <t>1232/01</t>
    </r>
    <r>
      <rPr>
        <sz val="9"/>
        <color rgb="FF000000"/>
        <rFont val="Calibri"/>
        <family val="2"/>
        <scheme val="minor"/>
      </rPr>
      <t xml:space="preserve"> Day centre managers, </t>
    </r>
    <r>
      <rPr>
        <b/>
        <sz val="9"/>
        <color rgb="FF000000"/>
        <rFont val="Calibri"/>
        <family val="2"/>
        <scheme val="minor"/>
      </rPr>
      <t>1232/02</t>
    </r>
    <r>
      <rPr>
        <sz val="9"/>
        <color rgb="FF000000"/>
        <rFont val="Calibri"/>
        <family val="2"/>
        <scheme val="minor"/>
      </rPr>
      <t xml:space="preserve"> Home care managers, </t>
    </r>
    <r>
      <rPr>
        <b/>
        <sz val="9"/>
        <color rgb="FF000000"/>
        <rFont val="Calibri"/>
        <family val="2"/>
        <scheme val="minor"/>
      </rPr>
      <t>1232/03</t>
    </r>
    <r>
      <rPr>
        <sz val="9"/>
        <color rgb="FF000000"/>
        <rFont val="Calibri"/>
        <family val="2"/>
        <scheme val="minor"/>
      </rPr>
      <t xml:space="preserve"> Residential care managers and proprietors, </t>
    </r>
    <r>
      <rPr>
        <b/>
        <sz val="9"/>
        <color rgb="FF000000"/>
        <rFont val="Calibri"/>
        <family val="2"/>
        <scheme val="minor"/>
      </rPr>
      <t>1232/98</t>
    </r>
    <r>
      <rPr>
        <sz val="9"/>
        <color rgb="FF000000"/>
        <rFont val="Calibri"/>
        <family val="2"/>
        <scheme val="minor"/>
      </rPr>
      <t xml:space="preserve"> Other residential, day and domiciliary care managers and proprietors</t>
    </r>
  </si>
  <si>
    <t>Care manager, Community centre manager, Day centre manager, Nursing home owner, Manager (sheltered/supported housing), Residential manager (care/residential home)</t>
  </si>
  <si>
    <r>
      <t xml:space="preserve">Attend to the personal needs and comforts of children, the elderly, the infirm and others with care and support needs (‘service users’) within residential care establishments, day care establishments or in their own homes. </t>
    </r>
    <r>
      <rPr>
        <b/>
        <sz val="9"/>
        <color rgb="FF000000"/>
        <rFont val="Calibri"/>
        <family val="2"/>
        <scheme val="minor"/>
      </rPr>
      <t>6135/01</t>
    </r>
    <r>
      <rPr>
        <sz val="9"/>
        <color rgb="FF000000"/>
        <rFont val="Calibri"/>
        <family val="2"/>
        <scheme val="minor"/>
      </rPr>
      <t xml:space="preserve"> Community support workers, </t>
    </r>
    <r>
      <rPr>
        <b/>
        <sz val="9"/>
        <color rgb="FF000000"/>
        <rFont val="Calibri"/>
        <family val="2"/>
        <scheme val="minor"/>
      </rPr>
      <t>6135/02</t>
    </r>
    <r>
      <rPr>
        <sz val="9"/>
        <color rgb="FF000000"/>
        <rFont val="Calibri"/>
        <family val="2"/>
        <scheme val="minor"/>
      </rPr>
      <t xml:space="preserve"> Home care workers, </t>
    </r>
    <r>
      <rPr>
        <b/>
        <sz val="9"/>
        <color rgb="FF000000"/>
        <rFont val="Calibri"/>
        <family val="2"/>
        <scheme val="minor"/>
      </rPr>
      <t>6135/03</t>
    </r>
    <r>
      <rPr>
        <sz val="9"/>
        <color rgb="FF000000"/>
        <rFont val="Calibri"/>
        <family val="2"/>
        <scheme val="minor"/>
      </rPr>
      <t xml:space="preserve"> Residential care workers, </t>
    </r>
    <r>
      <rPr>
        <b/>
        <sz val="9"/>
        <color rgb="FF000000"/>
        <rFont val="Calibri"/>
        <family val="2"/>
        <scheme val="minor"/>
      </rPr>
      <t>6135/04</t>
    </r>
    <r>
      <rPr>
        <sz val="9"/>
        <color rgb="FF000000"/>
        <rFont val="Calibri"/>
        <family val="2"/>
        <scheme val="minor"/>
      </rPr>
      <t xml:space="preserve"> Activities coordinators (excludes education), </t>
    </r>
    <r>
      <rPr>
        <b/>
        <sz val="9"/>
        <color rgb="FF000000"/>
        <rFont val="Calibri"/>
        <family val="2"/>
        <scheme val="minor"/>
      </rPr>
      <t>6135/05</t>
    </r>
    <r>
      <rPr>
        <sz val="9"/>
        <color rgb="FF000000"/>
        <rFont val="Calibri"/>
        <family val="2"/>
        <scheme val="minor"/>
      </rPr>
      <t xml:space="preserve"> Independent living carers, </t>
    </r>
    <r>
      <rPr>
        <b/>
        <sz val="9"/>
        <color rgb="FF000000"/>
        <rFont val="Calibri"/>
        <family val="2"/>
        <scheme val="minor"/>
      </rPr>
      <t>6135/99</t>
    </r>
    <r>
      <rPr>
        <sz val="9"/>
        <color rgb="FF000000"/>
        <rFont val="Calibri"/>
        <family val="2"/>
        <scheme val="minor"/>
      </rPr>
      <t xml:space="preserve"> Care workers and home carers n.e.c.</t>
    </r>
  </si>
  <si>
    <t>Care assistant, Carer, Child care worker, Home care assistant, Home carer, Support worker (nursing home)</t>
  </si>
  <si>
    <t>Plan, organise, direct and co-ordinate the resources and commission the services necessary to protect the welfare of certain groups within local authorities including children and young people, families under stress, people with disabilities, elderly people and people needing help as a result of illness.</t>
  </si>
  <si>
    <t>Children's centre manager, Commissioner (local government:social services), Community services manager, Service manager (welfare services), Social work manager</t>
  </si>
  <si>
    <t>Motion picture, video and television programme production (59), Programming and broadcasting activities (60), Publishing of computer games (58.21), Creative, arts and entertainment activities (90), Specialised design activities (74.1).</t>
  </si>
  <si>
    <t>RSIC: R Arts, Entertainment &amp; Recreation, J Information &amp; Communication- 58110 Book Publishing, 58120 Publishing or directories, 58130 Publishing of newspapers, 58141 Publishing of learned journals, 58142 Publishing of consumer and business journals and periodicals, 58190 Other publishing activities, 58210 Publishing of computer games, 58290 Other software publishing, 589111 Motion picture production activities, 59112 Video production activities, 59113 Television programme production activities, 59120 Motion picture, video and television programme post-production activities, 59131 Motion picture distribution activities, 59132 video distribution activities, 59133 Television programme distribution activities, 59140 Motion picture projection activities, 59200 Sound recording and music publishing activities, 60100 Radio broadcasting, 60200 Television programming and broadcasting activities, 62011 Ready-made interactive leisure and entertainment software development, 62012 Business and domestic software development, 63120 Web portals, 63910 News agency activities, 63990 Other information service activities n.e.c</t>
  </si>
  <si>
    <t>Brand ambassador, Business development executive, Fundraiser, Marketing consultant, Marketing executive</t>
  </si>
  <si>
    <t>3D artist, Animator (computing/IT), Compositor (special efects), Creative design assistant, Graphic artist, Graphic designer, Visual effects supervisor</t>
  </si>
  <si>
    <t>Bank Manager, Finance Director, Insurance Manager, Investment banker, Treasury manager</t>
  </si>
  <si>
    <t>Account manager (sales), Area sales manager, Business development manager, Product development manager, Sales manager</t>
  </si>
  <si>
    <t>Broadcast journalist, Digital journalist, Journalist, Online journalist, Radio journalist, Reporter, Writer (newspaper publishing)</t>
  </si>
  <si>
    <t>Architectural consultant, Chartered architectural technologist, Construction planner, Planning officer (building construction), Town planner</t>
  </si>
  <si>
    <t>Provide advice on the effective utilisation of IT and design IT systems in order to meet the business objectives or to enhance the business effectiveness of the organisation. Researches, analyses, evaluates and monitors network infrastructure and performance and</t>
  </si>
  <si>
    <t>Business analyst (computing/IT), Data communications analyst, Change analyst (computing/IT), Systems analyst, Systems consultant, Technical analyst (computing/IT), /technical architect, User experience architect</t>
  </si>
  <si>
    <t>Commerical manager, Client services manager (marketing), Marketing development manager, Online marketing manager, Production manager (marketing)</t>
  </si>
  <si>
    <t>Data centre manager, Data visualisation manager, IT manager, Network operations manager (computer services), Product manager, Service delivery manager, Telecoms manager, UK manager</t>
  </si>
  <si>
    <t>Ceate artistic works using appropriate techniques, materials and media; design artwork and illustrations; and restore damaged pieces of art. Liaises with writers and publishers to produce book illustrations,</t>
  </si>
  <si>
    <t>Animator (hand drawn), Artist, Illustrator, Portrait painter, Sculptor</t>
  </si>
  <si>
    <t>plan, organise, direct and co-ordinate the activities and resources of organisations in sectors such as arts, publishing, music, media, design and architecture. Establishes client's requirements and oversees the conception and development of multiple projects,</t>
  </si>
  <si>
    <t>Art gallery owner, Artist manager, Director (architectural service), Graphic design manager, Production manager (entertainment), Publisher, Radio station manager</t>
  </si>
  <si>
    <t>Broadcast editor, Film editor, Production assistant (broadcasting), Studio manager, Television producer, Video production assistant</t>
  </si>
  <si>
    <t>Account manager (advertising), Advertising Manager, Campaign Manager, Creative Director, Projects Manager (advertising)</t>
  </si>
  <si>
    <t>Account director (advertising), Commerical director, Marketing director, Media director, Sales director</t>
  </si>
  <si>
    <t>Desktop publisher, User interface designer, UX designer, Web designer, Web producer</t>
  </si>
  <si>
    <t>Chief Information officer, IT Director, Managing director (computer services), Programme manager (computing/IT), Technical director (computer services)</t>
  </si>
  <si>
    <t>Copywriter, Editor (books), Interpreter, Technical author, Translator, Writer</t>
  </si>
  <si>
    <t>Account manager (puble relations), Communications manager (public relations), Public relations consultant, Press officer, Public relations officer, Social media manager</t>
  </si>
  <si>
    <t>Plan and design the construction and development of buildings and land areas with regard to functional and aesthetic requirements. Prepares detailed scale drawings and specifications for design and construction and submits these for planning approval and</t>
  </si>
  <si>
    <t>Actor, Commentator (broadcasting), Costumed interpreter, Disc jockey, Entertainer, Presenter (broadcasting), Singer</t>
  </si>
  <si>
    <t>Audio visual technician, Cameraman, Commercial drone pilot, Digital imaging technician, Lighting designer, Photographer, Projectionist, Sound engineer, Theatre technicican (entertainment)</t>
  </si>
  <si>
    <t>Composer, Musician, Organist, Pianist, Song writer, Violinst</t>
  </si>
  <si>
    <t>Archivist, Conservator, Curator, Keeper (art gallery), Museum officer</t>
  </si>
  <si>
    <t>Editor, Content editor (newspapers, magazines), Digital editor, Online editor</t>
  </si>
  <si>
    <t>Design consultant (interior design), Interior decorator, Interior stylist, Kitchen designer</t>
  </si>
  <si>
    <t>SIC codes limitations has been partially overcome.
The mapping includes multiple job role like Data analyst, Analyst implementation, Software engineer, Programmer analyst, Engineer AI, Engineer machine learning, etc. Employers refers to the same role with multiple terminology and with slightly difference competences.
Overestimation in some models; ONS data shows implementation is the priority.</t>
  </si>
  <si>
    <t>Design, implement, test and maintain cyber security systems and track, investigate and analyse data linked to cybercrime.</t>
  </si>
  <si>
    <t>RELATED JOB TITLES: Data security manager, Ethical hacker, Forensic computer investigator, IT security analyst, Technical security consultant</t>
  </si>
  <si>
    <t>Undertake a variety of tasks in the construction, alteration, maintenance and repair of buildings, steeples, industrial chimneys and other tall structures, and of underwater structures not elsewhere classified in minor group 531: Construction and building trades. 5319/01 Builders, 5319/02 Divers, 5319/03 Fence erectors, 5319/04 Industrial climbers, 5319/05 Remotely Operated Vehicle (ROV) operators, 5319/06 Steel fixers and underpinners, 5319/99 Construction and building trades n.e.c.</t>
  </si>
  <si>
    <t>Assist in the development and implementation of projects which aim to elicit the preferences and requirements of consumers, businesses and other specified target groups so that suppliers may meet these needs. 3554/01 Advertising and marketing executives, 3554/02 Fundraisers, 3554/03 Market researchers (excludes interviewers), 3554/99 Advertising and marketing associate professionals n.e.c.</t>
  </si>
  <si>
    <t>Use illustrative, sound, visual and multimedia techniques to convey a message for information, entertainment, advertising, promotion or publicity purposes, and create special visual effects, 3D models and animations for computer games, film, interactive and other media. 2142/01 Multimedia animators, 2142/02 Graphic designers, 2142/99 Graphic and multimedia designers n.e.c.</t>
  </si>
  <si>
    <t>Plan, organise, direct and co-ordinate the financial information of companies, the activities and resources of financial institutions, such as banks and insurance companies, and advise on company financial policy. 1131/01 Bank, building society and post office managers, 1131/02 Company secretaries and finance managers and directors, 1131/03 Investment bankers and directors, 1131/99 Financial managers and directors n.e.c.</t>
  </si>
  <si>
    <t>Plan, organise and undertake market research to meet the requirements of an organisation’s marketing and sales policies. Produces reports and recommendations concerning marketing and sales strategies for senior management. Keeps up to date with products and competitors 3556/01 Brand managers, 3556/02 Business development managers, 3556/03 Sales account managers</t>
  </si>
  <si>
    <t>3556/04 Bid managers, 3556/99 Sales accounts and business development managers n.e.c.</t>
  </si>
  <si>
    <t>Investigate and write up stories and features for broadcasting and for newspapers, magazines, news website and other periodicals. Engage with the public and disseminate news stories, lifestyle and opinion pieces through social media. Builds contacts in their field to ensure a supply of news and sub-edits other journalists' stories. 2492/01 Broadcast journalists, 2492/02 Newspaper and periodical journalists and reporters, 2492/99 Newspaper and periodical broadcast journalists and reporters n.e.c.</t>
  </si>
  <si>
    <t>direct or undertake the planning of the layout and the co-ordination of plans for the development of urban and rural areas, provide architectural design services, and negotiate and manage the development from conception to completion of construction projects and lead on a variety of technical functions and solutions in the design of buildings and the layout of urban and rural areas. 2452/01 Chartered architectural technologists, 2452/02 Town planning officers, 2452/03 Urban designers, 2452/99 Chartered architectural technologists, planning officers and consultants n.e.c.</t>
  </si>
  <si>
    <t>works closely with clients to implement new systems. 2133/01 Computer analysts and scientists, 2133/02 Data architects, 2133/03 Data engineers</t>
  </si>
  <si>
    <t>2133/04 IT systems architects, 2133/05 IT business analysts, 2133/06 IT solutions architects and designers, 2133/99 IT business analysts, architects and systems designers n.e.c.</t>
  </si>
  <si>
    <t>Manage, plan and oversee the promotion of services, products, companies or brands, find new business, plan specifications and prepare details of the requirements for a project and negotiate contracts. 2432/01 Commercial managers, 2432/02 Marketing managers</t>
  </si>
  <si>
    <t>Plan, organise, manage and coordinate the provision of IT and telecommunications services and functions in an organisation. Reports on IT and telecommunications activities to senior management. 2132/01 IT information managers, 2132/02 IT product managers, 2132/03 IT service delivery managers, 2132/04 IT systems managers, 2132/05 IT test managers</t>
  </si>
  <si>
    <t>2132/06 Network managers, 2132/07 Software development managers</t>
  </si>
  <si>
    <t>2132/08 Technical support managers, 2132/09 IT infrastructure managers, 2132/99 IT managers n.e.c.</t>
  </si>
  <si>
    <t>markets and sells finished work directly to customers &amp; produces works on commission basis for clients. 3411/01 Art technicians (excludes education)</t>
  </si>
  <si>
    <t>3411/02 Drawing and painting artists, 3411/03 Hand drawn animators, 3411/04 Illustrators (excludes medical and scientific), 3411/05 Medical and scientific illustrators, 3411/07 Sculptors, 3411/08 Tattoo and henna artists,</t>
  </si>
  <si>
    <t>3411/99 Artists n.e.c.</t>
  </si>
  <si>
    <t>reviews and revises creative teams' work across multiple projects. Determines staffing, material, financial, and other short- and long-term needs. 1255/01 Art gallery managers and directors, 1255/02 Film and television production managers, 1255/03 Publishing managers and directors, 1255/04 Radio production managers, 1255/05 Sport and talent agents, 1255/06 Theatre production managers, 1255/07 Architectural services managers and directors, 1255/08 Graphic design managers and directors, 1255/09 Photographic studio managers and directors, 1255/99 Managers and directors in the creative industries n.e.c.</t>
  </si>
  <si>
    <t>assume creative, financial and organisational responsibilities in the production and direction of television and radio programmes, films, stage presentations, content for other media, and the promotion and exhibition of other creative activities. 3416/01 Art consultants, 3416/02 Broadcasting and entertainment directors, 3416/03 Broadcasting and entertainment editors, 3416/04 Broadcasting and entertainment producers, 3416/05 Studio and stage managers</t>
  </si>
  <si>
    <t>3416/06 Broadcasting production coordinators, 3416/99 Arts officers, producers and directors n.e.c.</t>
  </si>
  <si>
    <t>plan, design, organise and direct the advertising activities of an organisation. Stays abreast of changes in media, readership or viewing figures and advertising rates. Arranges conferences, exhibitions, seminars, etc. to promote the image of a product, service or organisation. 2494/01 Advertising account managers, 2494/02 Creative directors, 2494/03 Fundraising managers</t>
  </si>
  <si>
    <t>plan, organise and direct advertising campaigns and market research and formulate and implement an organisation’s marketing, sales and social media policies. Produces and/or assesses reports and recommendations concerning marketing, advertising and sales strategies. 1132/01 Advertising and marketing directors, 1132/02 Sales directors, 1132/03 Commercial directors, 1132/04 Import and export agency directors, 1132/05 Market research directors, 1132/98 Other marketing, sales and advertising directors</t>
  </si>
  <si>
    <t>Develop and maintain websites and web and mobile applications to meet a client’s specified requirements. 2141/01 Application designers, 2141/02 UI and UX designers and researchers, 2141/03 Web designers, 2141/99 Web design professionals n.e.c.</t>
  </si>
  <si>
    <t>Plan, organise, direct and co-ordinate the work and resources necessary to provide and operate IT infrastructure and services, including networks, devices, servers and software that runs on the infrastructure within an organisation. IT programme managers and directors direct and provide technical oversight to particular IT programmes of a discrete duration and/or budget. 1137/01 Information security directors, 1137/02 Information technology operations directors, 1137/03 Information technology programme managers and directors, 1137/04 Information technology technical directors, 1137/05 Information technology consultancy directors,</t>
  </si>
  <si>
    <t>1137/99 Information technology directors n.e.c.</t>
  </si>
  <si>
    <t>Write, edit and evaluate literary material for publication excluding material for newspapers, magazines and other periodicals but including scripts and narrative for film, TV, radio and computer games and animations; and translate spoken and written statements into different languages. 3412/01 Authors, 3412/02 Bloggers, 3412/03 Copywriters, 3412/04 Literary editors</t>
  </si>
  <si>
    <t>3412/06 Script writers, 3412/07 Technical writers (excludes computing), 3412/08 Translators and interpreters, 3412/09 Medical writers (excludes copywriters), 3412/99 Authors, writers and translators n.e.c.</t>
  </si>
  <si>
    <t>Plan, organise and co-ordinate the activities that promote the image and understanding of an organisation and its products or services to consumers, businesses, members of the public and other specified audiences. Addresses individuals, clients and other target groups through meetings, presentations, the media and other events to enhance the public image of an organisation. Develops and implements tools to monitor and evaluate the effectiveness of public relations exercises. 2493/01 Press officers, 2493/02 Public relations officers, 2493/03 Social media managers, 2493/99 Public relations professionals n.e.c.</t>
  </si>
  <si>
    <t>monitors construction work in progress to ensure compliance with specifications. 2451/01 Architects, 2451/02 Landscape architects and designers</t>
  </si>
  <si>
    <t>They sing, portray roles in dramatic productions, perform comedy routines, gymnastic feats and tricks of illusion, train animals to perform and perform with them, and introduce and present radio and television programmes. 3413/01 Actors, 3413/02 Broadcasters, podcasters and presenters, 3413/03 Children's entertainers, 3413/04 Comedians, 3413/05 Disc jockeys, 3413/06 Magicians, 3413/07 Models, 3413/08 Singers, 3413/09 Social media influencers, 3413/99 Actors, entertainers and presenters n.e.c.</t>
  </si>
  <si>
    <t>Operate and assist with still, cine and television cameras, operate other equipment to record, manipulate and project sound and vision for entertainment, cultural, commercial and industrial purposes and operate drones to provide aerial video and photographs. 3417/01 Camera operators and videographers, 3417/02 Lighting designers, 3417/03 Photographers, 3417/04 Sound designers, 3417/05 Sound engineers, 3417/06 Theatre technicians (excludes hospitals), 3417/99 Photographers, audio-visual and broadcasting equipment operators n.e.c.</t>
  </si>
  <si>
    <t>Write, arrange, orchestrate, conduct and perform musical compositions. Auditions and selects performers and rehearses and conducts them in the performance of the composition. 3415/01 Composers and musical arrangers, 3415/02 Music conductors, 3415/03 Instrumentalists, 3415/99 Musicians n.e.c.</t>
  </si>
  <si>
    <t>Collect, appraise and preserve collections of recorded and other material of historical interest. 2472/01 Archivists, 2472/02 Collection managers and curators, 2472/03 Conservators, 2472/04 Museum education officers, 2472/99 Archivists, conservators and curators n.e.c.</t>
  </si>
  <si>
    <t>Evaluate, manage and oversee the editorial direction for the style and content of features and stories for broadcasting and for newspapers, magazines, news websites and periodicals. Liaises with production staff in checking final proof copies immediately prior to printing. 2491/00 Newspaper, periodical and broadcast editors</t>
  </si>
  <si>
    <t>Plan, direct and undertake the creation of designs for interior spaces, procure materials and oversee implementation of the plans. Laises with client to determine the purpose, cost, and scope of the project, which may include the entire building or one room such as the kitchen or bathroom. Prepares designs to meet the client's needs and draws up sketches for consideration by the client. 3421/00 Interior designers</t>
  </si>
  <si>
    <t xml:space="preserve">Design, develop, test, implement and maintain software systems on a range of platforms in order to meet the specifications and business objectives of the information system; they also design and develop specialist software e.g. for computer games. 2134/01 Computer games designers, 2134/02 Computer programmers, 2134/03 Software developers, 2134/04 IT analysts and analyst-programmers, 2134/99 Programmers and software development professionals n.e.c. </t>
  </si>
  <si>
    <t xml:space="preserve">Analyst-programmer, Database developer, Games designer, Interactive designer, Mobile app developer, Programmer, Software engineer, Website builder - </t>
  </si>
  <si>
    <t>Supervise and undertake the operation of cranes, jib cranes, power driven hoisting machinery and power driven stationary engines to raise and lower mine and other cages, and to lift and move equipment, materials, machinery and containers. 8221/00 Crane drivers</t>
  </si>
  <si>
    <t>Perform a variety of technical support functions to assist civil and building engineers. Sets up apparatus and equipment and undertakes field and laboratory tests of soil and work materials. Inspects construction materials and supervises work of contractors to ensure compliance with specifications and arranges remedial work as necessary. Creates and designs plans (using computer aided software). 3114/01 Building technicians, 3114/02 Civil engineering technicians, 3114/03 Surveying technicians, 3114/99 Building and civil engineering technicians n.e.c.</t>
  </si>
  <si>
    <t>plan and design the construction and development of buildings and land areas with regard to functional and aesthetic requirements. 2451/01 Architects, 2451/02 Landscape architects and designers</t>
  </si>
  <si>
    <t>Undertake investigations and inspections to verify and ensure compliance with acts, regulations and other requirements in respect of: buildings, weights, measures and trade descriptions; the installation and safety of electrical, gas and water supplies and equipment; marine pollution, ships’ structures, equipment and accommodation; the treatment of animals; the operation of commercial vehicles; the welfare, health and safety in factories and all work sites subject to the provisions in the Factory Acts. 3581/01 Animal health inspectors and officers, 3581/02 Building control officers, 3581/03 Driving examiners, 3581/04 Health and safety inspectors, 3581/05 Housing and planning inspectors, 3581/06 Licensing officers, 3581/07 Meat hygiene inspectors, 3581/08 Nuclear safety inspectors, 3581/09 Trading standards officers, 3581/10 Traffic and vehicle examiners and inspectors, 3581/99 Inspectors of standards and regulations n.e.c.</t>
  </si>
  <si>
    <t>Investigate, address, and advise on a variety of terrestrial and marine environment and resource management issues, including the development and implementation of environmental policies and remedies that address the impacts of human activities and industrial processes on the environment. 2152/01 Energy managers, 2152/02 Environmental and geo-environmental engineers, 2152/03 Environmental consultants, 2152/04 Environmental scientists, 2152/05 Sustainability officers, 2152/99 Environmental professionals n.e.c.</t>
  </si>
  <si>
    <t>Fit and erect structural metal framework for buildings and other structures such as metal chimneys. Examines drawings and specifications to assess job requirements. 5311/00 Steel erectors</t>
  </si>
  <si>
    <t>Erect and repair structures of stone and similar materials and cut, shape and polish granite, marble, slate and other stone for building, ornamental and other purposes. Examines drawings, photographs and specifications to determine job requirements. 5312/01 Dry stone wallers, 5312/02 Monumental masons, 5312/03 Stonemasons, 5312/99 Stonemasons and related trades n.e.c.</t>
  </si>
  <si>
    <t>Prepare construction sites for building work by digging out and levelling the ground and laying concrete foundations, installing pipes and drainage and building paths, roads and driveways. 9121/00 Groundworkers</t>
  </si>
  <si>
    <t>Arrange for the valuation, sale, purchase, rental and leasing of property on behalf of clients, as well as the auction of livestock and antiques. Negotiates land or property purchases, sales, leases or tenancy agreements and arranges legal formalities with solicitors, building societies and other parties. Makes inventories of property for sale, advises vendor of suitable reserve price, issues catalogues, conducts auction, notes bids and records sale. 3555/01 Estate agents, 3555/02 Land and property auctioneers and valuers, 3555/03 Letting agents, 3555/99 Estate agents and auctioneers n.e.c</t>
  </si>
  <si>
    <t>LSIP occupations and sectors to standard classifications - Creative Industries and content</t>
  </si>
  <si>
    <t>LSIP occupations and sectors to standard classifications - Adult Social Care</t>
  </si>
  <si>
    <t>LSIP occupations and sectors to standard classifications - Life Science, Pharma and Process</t>
  </si>
  <si>
    <t>LSIP occupations and sectors to standard classifications - Defence, Security and Space</t>
  </si>
  <si>
    <t>LSIP occupations and sectors to standard classifications - Advanced Manufacturing including Electric Vehicle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</si>
</sst>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rgb="FF000000"/>
      <name val="Calibri"/>
      <family val="2"/>
      <scheme val="minor"/>
    </font>
    <font>
      <sz val="11"/>
      <color theme="1"/>
      <name val="Calibri"/>
      <family val="2"/>
      <scheme val="minor"/>
    </font>
    <font>
      <b/>
      <sz val="15"/>
      <name val="Calibri"/>
      <family val="2"/>
      <scheme val="minor"/>
    </font>
    <font>
      <sz val="11"/>
      <name val="Calibri"/>
      <family val="2"/>
      <scheme val="minor"/>
    </font>
    <font>
      <sz val="8"/>
      <name val="Calibri"/>
      <family val="2"/>
      <scheme val="minor"/>
    </font>
    <font>
      <b/>
      <sz val="11"/>
      <name val="Calibri"/>
      <family val="2"/>
      <scheme val="minor"/>
    </font>
    <font>
      <b/>
      <sz val="11"/>
      <color rgb="FF000000"/>
      <name val="Calibri"/>
      <family val="2"/>
      <scheme val="minor"/>
    </font>
    <font>
      <b/>
      <sz val="11"/>
      <color theme="1"/>
      <name val="Calibri"/>
      <family val="2"/>
      <scheme val="minor"/>
    </font>
    <font>
      <sz val="11"/>
      <color rgb="FFFF0000"/>
      <name val="Calibri"/>
      <family val="2"/>
      <scheme val="minor"/>
    </font>
    <font>
      <sz val="8"/>
      <color rgb="FF000000"/>
      <name val="Lucida Sans"/>
      <family val="2"/>
    </font>
    <font>
      <b/>
      <sz val="8"/>
      <color rgb="FF000000"/>
      <name val="Lucida Sans"/>
      <family val="2"/>
    </font>
    <font>
      <sz val="9"/>
      <color rgb="FF000000"/>
      <name val="Calibri"/>
      <family val="2"/>
      <scheme val="minor"/>
    </font>
    <font>
      <b/>
      <sz val="9"/>
      <color rgb="FF000000"/>
      <name val="Calibri"/>
      <family val="2"/>
      <scheme val="minor"/>
    </font>
    <font>
      <sz val="9"/>
      <name val="Calibri"/>
      <family val="2"/>
      <scheme val="minor"/>
    </font>
    <font>
      <sz val="11"/>
      <name val="Calibri"/>
      <family val="2"/>
    </font>
    <font>
      <sz val="11"/>
      <color rgb="FF000000"/>
      <name val="Calibri"/>
      <family val="2"/>
    </font>
  </fonts>
  <fills count="2">
    <fill>
      <patternFill patternType="none"/>
    </fill>
    <fill>
      <patternFill patternType="gray125"/>
    </fill>
  </fills>
  <borders count="4">
    <border>
      <left/>
      <right/>
      <top/>
      <bottom/>
      <diagonal/>
    </border>
    <border>
      <left/>
      <right/>
      <top/>
      <bottom style="thin">
        <color theme="1"/>
      </bottom>
      <diagonal/>
    </border>
    <border>
      <left/>
      <right/>
      <top style="thin">
        <color theme="1"/>
      </top>
      <bottom/>
      <diagonal/>
    </border>
    <border>
      <left/>
      <right/>
      <top style="thin">
        <color rgb="FF000000"/>
      </top>
      <bottom/>
      <diagonal/>
    </border>
  </borders>
  <cellStyleXfs count="2">
    <xf numFmtId="0" fontId="0" fillId="0" borderId="0"/>
    <xf numFmtId="0" fontId="2" fillId="0" borderId="0" applyNumberFormat="0" applyFill="0" applyAlignment="0" applyProtection="0"/>
  </cellStyleXfs>
  <cellXfs count="65">
    <xf numFmtId="0" fontId="0" fillId="0" borderId="0" xfId="0"/>
    <xf numFmtId="0" fontId="2" fillId="0" borderId="0" xfId="1"/>
    <xf numFmtId="0" fontId="3" fillId="0" borderId="0" xfId="0" applyFont="1"/>
    <xf numFmtId="0" fontId="0" fillId="0" borderId="0" xfId="0" applyAlignment="1">
      <alignment wrapText="1"/>
    </xf>
    <xf numFmtId="10" fontId="3" fillId="0" borderId="0" xfId="0" applyNumberFormat="1" applyFont="1"/>
    <xf numFmtId="0" fontId="6" fillId="0" borderId="0" xfId="0" applyFont="1"/>
    <xf numFmtId="0" fontId="5" fillId="0" borderId="2" xfId="0" applyFont="1" applyBorder="1" applyAlignment="1">
      <alignment wrapText="1"/>
    </xf>
    <xf numFmtId="0" fontId="5" fillId="0" borderId="2" xfId="0" applyFont="1" applyBorder="1" applyAlignment="1">
      <alignment horizontal="right" wrapText="1"/>
    </xf>
    <xf numFmtId="10" fontId="5" fillId="0" borderId="2" xfId="0" applyNumberFormat="1" applyFont="1" applyBorder="1" applyAlignment="1">
      <alignment wrapText="1"/>
    </xf>
    <xf numFmtId="0" fontId="3" fillId="0" borderId="2" xfId="0" applyFont="1" applyBorder="1"/>
    <xf numFmtId="10" fontId="3" fillId="0" borderId="2" xfId="0" applyNumberFormat="1" applyFont="1" applyBorder="1"/>
    <xf numFmtId="0" fontId="1" fillId="0" borderId="0" xfId="0" applyFont="1"/>
    <xf numFmtId="0" fontId="5" fillId="0" borderId="0" xfId="0" applyFont="1"/>
    <xf numFmtId="10" fontId="5" fillId="0" borderId="0" xfId="0" applyNumberFormat="1" applyFont="1"/>
    <xf numFmtId="0" fontId="7" fillId="0" borderId="0" xfId="0" applyFont="1"/>
    <xf numFmtId="0" fontId="5" fillId="0" borderId="1" xfId="0" applyFont="1" applyBorder="1"/>
    <xf numFmtId="10" fontId="5" fillId="0" borderId="1" xfId="0" applyNumberFormat="1" applyFont="1" applyBorder="1"/>
    <xf numFmtId="0" fontId="0" fillId="0" borderId="0" xfId="0" applyAlignment="1">
      <alignment vertical="center" wrapText="1"/>
    </xf>
    <xf numFmtId="0" fontId="5" fillId="0" borderId="2" xfId="0" applyFont="1" applyBorder="1" applyAlignment="1">
      <alignment horizontal="left" vertical="top" wrapText="1"/>
    </xf>
    <xf numFmtId="10" fontId="5" fillId="0" borderId="2" xfId="0" applyNumberFormat="1" applyFont="1" applyBorder="1" applyAlignment="1">
      <alignment horizontal="left" vertical="top" wrapText="1"/>
    </xf>
    <xf numFmtId="0" fontId="3" fillId="0" borderId="0" xfId="0" applyFont="1" applyAlignment="1">
      <alignment horizontal="left" vertical="top" wrapText="1"/>
    </xf>
    <xf numFmtId="0" fontId="3" fillId="0" borderId="0" xfId="0" applyFont="1" applyAlignment="1">
      <alignment horizontal="left" vertical="top"/>
    </xf>
    <xf numFmtId="10" fontId="3" fillId="0" borderId="0" xfId="0" applyNumberFormat="1" applyFont="1" applyAlignment="1">
      <alignment horizontal="left" vertical="top"/>
    </xf>
    <xf numFmtId="0" fontId="5" fillId="0" borderId="0" xfId="0" applyFont="1" applyAlignment="1">
      <alignment horizontal="left" vertical="top" wrapText="1"/>
    </xf>
    <xf numFmtId="0" fontId="3" fillId="0" borderId="0" xfId="0" applyFont="1" applyAlignment="1">
      <alignment horizontal="left" vertical="center"/>
    </xf>
    <xf numFmtId="0" fontId="3" fillId="0" borderId="0" xfId="0" applyFont="1" applyAlignment="1">
      <alignment horizontal="left" vertical="center" wrapText="1"/>
    </xf>
    <xf numFmtId="0" fontId="3" fillId="0" borderId="0" xfId="0" applyFont="1" applyAlignment="1">
      <alignment vertical="center"/>
    </xf>
    <xf numFmtId="0" fontId="3" fillId="0" borderId="0" xfId="0" applyFont="1" applyAlignment="1">
      <alignment vertical="center" wrapText="1"/>
    </xf>
    <xf numFmtId="0" fontId="3" fillId="0" borderId="0" xfId="0" applyFont="1" applyAlignment="1">
      <alignment vertical="top"/>
    </xf>
    <xf numFmtId="0" fontId="3" fillId="0" borderId="0" xfId="0" applyFont="1" applyAlignment="1">
      <alignment vertical="top" wrapText="1"/>
    </xf>
    <xf numFmtId="0" fontId="0" fillId="0" borderId="0" xfId="0" applyAlignment="1">
      <alignment horizontal="left" vertical="center"/>
    </xf>
    <xf numFmtId="0" fontId="5" fillId="0" borderId="2" xfId="0" applyFont="1" applyBorder="1" applyAlignment="1">
      <alignment horizontal="left" vertical="center" wrapText="1"/>
    </xf>
    <xf numFmtId="0" fontId="5" fillId="0" borderId="0" xfId="0" applyFont="1" applyAlignment="1">
      <alignment horizontal="left" vertical="center"/>
    </xf>
    <xf numFmtId="10" fontId="3" fillId="0" borderId="0" xfId="0" applyNumberFormat="1" applyFont="1" applyAlignment="1">
      <alignment vertical="center"/>
    </xf>
    <xf numFmtId="10" fontId="3" fillId="0" borderId="0" xfId="0" applyNumberFormat="1" applyFont="1" applyAlignment="1">
      <alignment vertical="center" wrapText="1"/>
    </xf>
    <xf numFmtId="0" fontId="0" fillId="0" borderId="0" xfId="0" applyAlignment="1">
      <alignment vertical="center"/>
    </xf>
    <xf numFmtId="0" fontId="5" fillId="0" borderId="0" xfId="0" applyFont="1" applyAlignment="1">
      <alignment vertical="center"/>
    </xf>
    <xf numFmtId="0" fontId="7" fillId="0" borderId="0" xfId="0" applyFont="1" applyAlignment="1">
      <alignment vertical="center"/>
    </xf>
    <xf numFmtId="0" fontId="0" fillId="0" borderId="0" xfId="0" applyAlignment="1">
      <alignment vertical="top" wrapText="1"/>
    </xf>
    <xf numFmtId="0" fontId="9" fillId="0" borderId="0" xfId="0" applyFont="1" applyAlignment="1">
      <alignment wrapText="1"/>
    </xf>
    <xf numFmtId="0" fontId="8" fillId="0" borderId="0" xfId="0" applyFont="1"/>
    <xf numFmtId="10" fontId="8" fillId="0" borderId="0" xfId="0" applyNumberFormat="1" applyFont="1"/>
    <xf numFmtId="0" fontId="8" fillId="0" borderId="0" xfId="0" applyFont="1" applyAlignment="1">
      <alignment vertical="center"/>
    </xf>
    <xf numFmtId="0" fontId="8" fillId="0" borderId="0" xfId="0" applyFont="1" applyAlignment="1">
      <alignment vertical="center" wrapText="1"/>
    </xf>
    <xf numFmtId="0" fontId="3" fillId="0" borderId="3" xfId="0" applyFont="1" applyBorder="1"/>
    <xf numFmtId="0" fontId="11" fillId="0" borderId="0" xfId="0" applyFont="1" applyAlignment="1">
      <alignment horizontal="left" vertical="top" wrapText="1"/>
    </xf>
    <xf numFmtId="10" fontId="3" fillId="0" borderId="3" xfId="0" applyNumberFormat="1" applyFont="1" applyBorder="1"/>
    <xf numFmtId="0" fontId="11" fillId="0" borderId="0" xfId="0" applyFont="1" applyAlignment="1">
      <alignment vertical="top" wrapText="1"/>
    </xf>
    <xf numFmtId="0" fontId="13" fillId="0" borderId="0" xfId="0" applyFont="1" applyAlignment="1">
      <alignment horizontal="left" vertical="top" wrapText="1"/>
    </xf>
    <xf numFmtId="0" fontId="11" fillId="0" borderId="0" xfId="0" applyFont="1" applyAlignment="1">
      <alignment wrapText="1"/>
    </xf>
    <xf numFmtId="0" fontId="0" fillId="0" borderId="0" xfId="0" applyAlignment="1">
      <alignment horizontal="left" vertical="top"/>
    </xf>
    <xf numFmtId="0" fontId="14" fillId="0" borderId="0" xfId="0" applyFont="1" applyAlignment="1">
      <alignment horizontal="left" vertical="top" wrapText="1"/>
    </xf>
    <xf numFmtId="0" fontId="15" fillId="0" borderId="0" xfId="0" applyFont="1" applyAlignment="1">
      <alignment vertical="top"/>
    </xf>
    <xf numFmtId="0" fontId="15" fillId="0" borderId="0" xfId="0" applyFont="1" applyAlignment="1">
      <alignment vertical="top" wrapText="1"/>
    </xf>
    <xf numFmtId="0" fontId="3" fillId="0" borderId="2" xfId="0" applyFont="1" applyBorder="1" applyAlignment="1">
      <alignment horizontal="left" vertical="top" wrapText="1"/>
    </xf>
    <xf numFmtId="0" fontId="14" fillId="0" borderId="0" xfId="0" applyFont="1" applyAlignment="1">
      <alignment vertical="top" wrapText="1"/>
    </xf>
    <xf numFmtId="0" fontId="14" fillId="0" borderId="0" xfId="0" applyFont="1" applyAlignment="1">
      <alignment wrapText="1"/>
    </xf>
    <xf numFmtId="0" fontId="3" fillId="0" borderId="0" xfId="0" applyFont="1" applyAlignment="1">
      <alignment horizontal="left" vertical="top" wrapText="1"/>
    </xf>
    <xf numFmtId="0" fontId="3" fillId="0" borderId="0" xfId="0" applyFont="1" applyAlignment="1">
      <alignment horizontal="center" vertical="center" wrapText="1"/>
    </xf>
    <xf numFmtId="0" fontId="3" fillId="0" borderId="0" xfId="0" applyFont="1" applyAlignment="1">
      <alignment horizontal="left" vertical="top"/>
    </xf>
    <xf numFmtId="0" fontId="3" fillId="0" borderId="0" xfId="0" applyFont="1" applyAlignment="1">
      <alignment horizontal="center" vertical="top" wrapText="1"/>
    </xf>
    <xf numFmtId="0" fontId="3" fillId="0" borderId="0" xfId="0" applyFont="1"/>
    <xf numFmtId="10" fontId="3" fillId="0" borderId="0" xfId="0" applyNumberFormat="1" applyFont="1"/>
    <xf numFmtId="0" fontId="3" fillId="0" borderId="0" xfId="0" applyFont="1" applyAlignment="1">
      <alignment vertical="center"/>
    </xf>
    <xf numFmtId="0" fontId="13" fillId="0" borderId="0" xfId="0" applyFont="1" applyAlignment="1">
      <alignment horizontal="left" vertical="top" wrapText="1"/>
    </xf>
  </cellXfs>
  <cellStyles count="2">
    <cellStyle name="Heading 1" xfId="1" builtinId="1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021829-5E66-40CB-A98D-2F5049C81B24}">
  <sheetPr filterMode="1"/>
  <dimension ref="A1:G185"/>
  <sheetViews>
    <sheetView topLeftCell="A3" workbookViewId="0">
      <selection activeCell="D162" sqref="D162"/>
    </sheetView>
  </sheetViews>
  <sheetFormatPr defaultColWidth="11.453125" defaultRowHeight="14.5" x14ac:dyDescent="0.35"/>
  <cols>
    <col min="1" max="1" width="35.81640625" customWidth="1"/>
    <col min="2" max="2" width="12.54296875" customWidth="1"/>
    <col min="3" max="3" width="65.81640625" bestFit="1" customWidth="1"/>
    <col min="4" max="6" width="15.81640625" style="2" customWidth="1"/>
    <col min="7" max="7" width="15.81640625" style="4" customWidth="1"/>
  </cols>
  <sheetData>
    <row r="1" spans="1:7" ht="19.5" x14ac:dyDescent="0.45">
      <c r="A1" s="1" t="s">
        <v>0</v>
      </c>
    </row>
    <row r="2" spans="1:7" x14ac:dyDescent="0.35">
      <c r="A2" t="s">
        <v>1</v>
      </c>
    </row>
    <row r="3" spans="1:7" s="3" customFormat="1" ht="72.650000000000006" customHeight="1" x14ac:dyDescent="0.35">
      <c r="A3" s="6" t="s">
        <v>2</v>
      </c>
      <c r="B3" s="7" t="s">
        <v>3</v>
      </c>
      <c r="C3" s="6" t="s">
        <v>4</v>
      </c>
      <c r="D3" s="6" t="s">
        <v>5</v>
      </c>
      <c r="E3" s="6" t="s">
        <v>6</v>
      </c>
      <c r="F3" s="6" t="s">
        <v>7</v>
      </c>
      <c r="G3" s="8" t="s">
        <v>8</v>
      </c>
    </row>
    <row r="4" spans="1:7" hidden="1" x14ac:dyDescent="0.35">
      <c r="A4" s="9" t="s">
        <v>9</v>
      </c>
      <c r="B4" s="9">
        <v>6136</v>
      </c>
      <c r="C4" s="9" t="s">
        <v>10</v>
      </c>
      <c r="D4" s="9">
        <v>1294</v>
      </c>
      <c r="E4" s="9">
        <v>1082</v>
      </c>
      <c r="F4" s="9">
        <f>'Priority occupations by sector'!$E7-'Priority occupations by sector'!$D7</f>
        <v>-10.399999999999999</v>
      </c>
      <c r="G4" s="10">
        <f t="shared" ref="G4:G24" si="0">SUM(E4-D4)/D4</f>
        <v>-0.16383307573415765</v>
      </c>
    </row>
    <row r="5" spans="1:7" hidden="1" x14ac:dyDescent="0.35">
      <c r="A5" s="2" t="s">
        <v>9</v>
      </c>
      <c r="B5" s="2">
        <v>2461</v>
      </c>
      <c r="C5" s="2" t="s">
        <v>11</v>
      </c>
      <c r="D5" s="2">
        <v>154.4</v>
      </c>
      <c r="E5" s="2">
        <v>176.6</v>
      </c>
      <c r="F5" s="2">
        <f>'Priority occupations by sector'!$E5-'Priority occupations by sector'!$D5</f>
        <v>22.199999999999989</v>
      </c>
      <c r="G5" s="4">
        <f t="shared" si="0"/>
        <v>0.14378238341968905</v>
      </c>
    </row>
    <row r="6" spans="1:7" hidden="1" x14ac:dyDescent="0.35">
      <c r="A6" s="2" t="s">
        <v>9</v>
      </c>
      <c r="B6" s="2">
        <v>1232</v>
      </c>
      <c r="C6" s="2" t="s">
        <v>12</v>
      </c>
      <c r="D6" s="2">
        <v>79.400000000000006</v>
      </c>
      <c r="E6" s="2">
        <v>95.4</v>
      </c>
      <c r="F6" s="2">
        <f>'Priority occupations by sector'!$E4-'Priority occupations by sector'!$D4</f>
        <v>-212</v>
      </c>
      <c r="G6" s="4">
        <f t="shared" si="0"/>
        <v>0.20151133501259444</v>
      </c>
    </row>
    <row r="7" spans="1:7" hidden="1" x14ac:dyDescent="0.35">
      <c r="A7" s="2" t="s">
        <v>9</v>
      </c>
      <c r="B7" s="2">
        <v>6135</v>
      </c>
      <c r="C7" s="2" t="s">
        <v>13</v>
      </c>
      <c r="D7" s="2">
        <v>36.4</v>
      </c>
      <c r="E7" s="2">
        <v>26</v>
      </c>
      <c r="F7" s="2">
        <f>'Priority occupations by sector'!$E8-'Priority occupations by sector'!$D8</f>
        <v>-0.19999999999999929</v>
      </c>
      <c r="G7" s="4">
        <f t="shared" si="0"/>
        <v>-0.2857142857142857</v>
      </c>
    </row>
    <row r="8" spans="1:7" hidden="1" x14ac:dyDescent="0.35">
      <c r="A8" s="2" t="s">
        <v>9</v>
      </c>
      <c r="B8" s="2">
        <v>1172</v>
      </c>
      <c r="C8" s="2" t="s">
        <v>14</v>
      </c>
      <c r="D8" s="2">
        <v>10.7</v>
      </c>
      <c r="E8" s="2">
        <v>10.5</v>
      </c>
      <c r="F8" s="2">
        <f>'Priority occupations by sector'!$E6-'Priority occupations by sector'!$D6</f>
        <v>16</v>
      </c>
      <c r="G8" s="4">
        <f t="shared" si="0"/>
        <v>-1.8691588785046665E-2</v>
      </c>
    </row>
    <row r="9" spans="1:7" s="5" customFormat="1" x14ac:dyDescent="0.35">
      <c r="A9" s="2" t="s">
        <v>15</v>
      </c>
      <c r="B9" s="2">
        <v>2134</v>
      </c>
      <c r="C9" s="2" t="s">
        <v>16</v>
      </c>
      <c r="D9" s="2">
        <v>177.7</v>
      </c>
      <c r="E9" s="2">
        <v>240</v>
      </c>
      <c r="F9" s="2">
        <f>'Priority occupations by sector'!$E15-'Priority occupations by sector'!$D15</f>
        <v>3.8000000000000007</v>
      </c>
      <c r="G9" s="4">
        <f t="shared" si="0"/>
        <v>0.35059088351153639</v>
      </c>
    </row>
    <row r="10" spans="1:7" hidden="1" x14ac:dyDescent="0.35">
      <c r="A10" s="2" t="s">
        <v>15</v>
      </c>
      <c r="B10" s="2">
        <v>2133</v>
      </c>
      <c r="C10" s="2" t="s">
        <v>17</v>
      </c>
      <c r="D10" s="2">
        <v>145.69999999999999</v>
      </c>
      <c r="E10" s="2">
        <v>204</v>
      </c>
      <c r="F10" s="2">
        <f>'Priority occupations by sector'!$E14-'Priority occupations by sector'!$D14</f>
        <v>-3.2999999999999989</v>
      </c>
      <c r="G10" s="4">
        <f t="shared" si="0"/>
        <v>0.40013726835964319</v>
      </c>
    </row>
    <row r="11" spans="1:7" hidden="1" x14ac:dyDescent="0.35">
      <c r="A11" s="2" t="s">
        <v>15</v>
      </c>
      <c r="B11" s="2">
        <v>2122</v>
      </c>
      <c r="C11" s="2" t="s">
        <v>18</v>
      </c>
      <c r="D11" s="2">
        <v>56.2</v>
      </c>
      <c r="E11" s="2">
        <v>73.099999999999994</v>
      </c>
      <c r="F11" s="2">
        <f>'Priority occupations by sector'!$E20-'Priority occupations by sector'!$D20</f>
        <v>1.7000000000000002</v>
      </c>
      <c r="G11" s="4">
        <f t="shared" si="0"/>
        <v>0.3007117437722418</v>
      </c>
    </row>
    <row r="12" spans="1:7" hidden="1" x14ac:dyDescent="0.35">
      <c r="A12" s="2" t="s">
        <v>15</v>
      </c>
      <c r="B12" s="2">
        <v>1121</v>
      </c>
      <c r="C12" s="2" t="s">
        <v>19</v>
      </c>
      <c r="D12" s="2">
        <v>35.5</v>
      </c>
      <c r="E12" s="2">
        <v>44.4</v>
      </c>
      <c r="F12" s="2">
        <f>'Priority occupations by sector'!$E22-'Priority occupations by sector'!$D22</f>
        <v>1.35</v>
      </c>
      <c r="G12" s="4">
        <f t="shared" si="0"/>
        <v>0.25070422535211262</v>
      </c>
    </row>
    <row r="13" spans="1:7" hidden="1" x14ac:dyDescent="0.35">
      <c r="A13" s="2" t="s">
        <v>15</v>
      </c>
      <c r="B13" s="2">
        <v>2124</v>
      </c>
      <c r="C13" s="2" t="s">
        <v>20</v>
      </c>
      <c r="D13" s="2">
        <v>12.9</v>
      </c>
      <c r="E13" s="2">
        <v>16.8</v>
      </c>
      <c r="F13" s="2">
        <f>'Priority occupations by sector'!$E18-'Priority occupations by sector'!$D18</f>
        <v>14.200000000000001</v>
      </c>
      <c r="G13" s="4">
        <f t="shared" si="0"/>
        <v>0.30232558139534887</v>
      </c>
    </row>
    <row r="14" spans="1:7" hidden="1" x14ac:dyDescent="0.35">
      <c r="A14" s="2" t="s">
        <v>15</v>
      </c>
      <c r="B14" s="2">
        <v>5250</v>
      </c>
      <c r="C14" s="2" t="s">
        <v>21</v>
      </c>
      <c r="D14" s="2">
        <v>12.1</v>
      </c>
      <c r="E14" s="2">
        <v>8.8000000000000007</v>
      </c>
      <c r="F14" s="2">
        <f>'Priority occupations by sector'!$E24-'Priority occupations by sector'!$D24</f>
        <v>-0.43000000000000005</v>
      </c>
      <c r="G14" s="4">
        <f t="shared" si="0"/>
        <v>-0.27272727272727265</v>
      </c>
    </row>
    <row r="15" spans="1:7" hidden="1" x14ac:dyDescent="0.35">
      <c r="A15" s="2" t="s">
        <v>15</v>
      </c>
      <c r="B15" s="2">
        <v>2126</v>
      </c>
      <c r="C15" s="2" t="s">
        <v>22</v>
      </c>
      <c r="D15" s="2">
        <v>7.6</v>
      </c>
      <c r="E15" s="2">
        <v>11.4</v>
      </c>
      <c r="F15" s="2">
        <f>'Priority occupations by sector'!$E13-'Priority occupations by sector'!$D13</f>
        <v>3.9000000000000004</v>
      </c>
      <c r="G15" s="4">
        <f t="shared" si="0"/>
        <v>0.50000000000000011</v>
      </c>
    </row>
    <row r="16" spans="1:7" hidden="1" x14ac:dyDescent="0.35">
      <c r="A16" s="2" t="s">
        <v>15</v>
      </c>
      <c r="B16" s="2">
        <v>5231</v>
      </c>
      <c r="C16" s="2" t="s">
        <v>23</v>
      </c>
      <c r="D16" s="2">
        <v>7.3</v>
      </c>
      <c r="E16" s="2">
        <v>21.3</v>
      </c>
      <c r="F16" s="2">
        <f>'Priority occupations by sector'!$E11-'Priority occupations by sector'!$D11</f>
        <v>16.899999999999991</v>
      </c>
      <c r="G16" s="4">
        <f t="shared" si="0"/>
        <v>1.9178082191780823</v>
      </c>
    </row>
    <row r="17" spans="1:7" hidden="1" x14ac:dyDescent="0.35">
      <c r="A17" s="2" t="s">
        <v>15</v>
      </c>
      <c r="B17" s="2">
        <v>2129</v>
      </c>
      <c r="C17" s="2" t="s">
        <v>24</v>
      </c>
      <c r="D17" s="2">
        <v>7.3</v>
      </c>
      <c r="E17" s="2">
        <v>9.5</v>
      </c>
      <c r="F17" s="2">
        <f>'Priority occupations by sector'!$E19-'Priority occupations by sector'!$D19</f>
        <v>2.1999999999999993</v>
      </c>
      <c r="G17" s="4">
        <f t="shared" si="0"/>
        <v>0.30136986301369867</v>
      </c>
    </row>
    <row r="18" spans="1:7" hidden="1" x14ac:dyDescent="0.35">
      <c r="A18" s="2" t="s">
        <v>15</v>
      </c>
      <c r="B18" s="2">
        <v>5213</v>
      </c>
      <c r="C18" s="2" t="s">
        <v>25</v>
      </c>
      <c r="D18" s="2">
        <v>7.1</v>
      </c>
      <c r="E18" s="2">
        <v>21.3</v>
      </c>
      <c r="F18" s="2">
        <f>'Priority occupations by sector'!$E10-'Priority occupations by sector'!$D10</f>
        <v>58.300000000000011</v>
      </c>
      <c r="G18" s="4">
        <f t="shared" si="0"/>
        <v>2.0000000000000004</v>
      </c>
    </row>
    <row r="19" spans="1:7" hidden="1" x14ac:dyDescent="0.35">
      <c r="A19" s="2" t="s">
        <v>15</v>
      </c>
      <c r="B19" s="2">
        <v>2127</v>
      </c>
      <c r="C19" s="2" t="s">
        <v>26</v>
      </c>
      <c r="D19" s="2">
        <v>6.4</v>
      </c>
      <c r="E19" s="2">
        <v>8.6</v>
      </c>
      <c r="F19" s="2">
        <f>'Priority occupations by sector'!$E16-'Priority occupations by sector'!$D16</f>
        <v>14</v>
      </c>
      <c r="G19" s="4">
        <f t="shared" si="0"/>
        <v>0.34374999999999989</v>
      </c>
    </row>
    <row r="20" spans="1:7" hidden="1" x14ac:dyDescent="0.35">
      <c r="A20" s="2" t="s">
        <v>15</v>
      </c>
      <c r="B20" s="2">
        <v>3112</v>
      </c>
      <c r="C20" s="2" t="s">
        <v>27</v>
      </c>
      <c r="D20" s="2">
        <v>5.6</v>
      </c>
      <c r="E20" s="2">
        <v>7.3</v>
      </c>
      <c r="F20" s="2">
        <f>'Priority occupations by sector'!$E17-'Priority occupations by sector'!$D17</f>
        <v>2.2000000000000002</v>
      </c>
      <c r="G20" s="4">
        <f t="shared" si="0"/>
        <v>0.3035714285714286</v>
      </c>
    </row>
    <row r="21" spans="1:7" hidden="1" x14ac:dyDescent="0.35">
      <c r="A21" s="2" t="s">
        <v>15</v>
      </c>
      <c r="B21" s="2">
        <v>5211</v>
      </c>
      <c r="C21" s="2" t="s">
        <v>28</v>
      </c>
      <c r="D21" s="2">
        <v>2.13</v>
      </c>
      <c r="E21" s="2">
        <v>7.1</v>
      </c>
      <c r="F21" s="2">
        <f>'Priority occupations by sector'!$E9-'Priority occupations by sector'!$D9</f>
        <v>62.300000000000011</v>
      </c>
      <c r="G21" s="4">
        <f t="shared" si="0"/>
        <v>2.3333333333333335</v>
      </c>
    </row>
    <row r="22" spans="1:7" hidden="1" x14ac:dyDescent="0.35">
      <c r="A22" s="2" t="s">
        <v>15</v>
      </c>
      <c r="B22" s="2">
        <v>5221</v>
      </c>
      <c r="C22" s="2" t="s">
        <v>29</v>
      </c>
      <c r="D22" s="2">
        <v>1.75</v>
      </c>
      <c r="E22" s="2">
        <v>3.1</v>
      </c>
      <c r="F22" s="2">
        <f>'Priority occupations by sector'!$E12-'Priority occupations by sector'!$D12</f>
        <v>8.8999999999999986</v>
      </c>
      <c r="G22" s="4">
        <f t="shared" si="0"/>
        <v>0.77142857142857146</v>
      </c>
    </row>
    <row r="23" spans="1:7" hidden="1" x14ac:dyDescent="0.35">
      <c r="A23" s="2" t="s">
        <v>15</v>
      </c>
      <c r="B23" s="2">
        <v>3116</v>
      </c>
      <c r="C23" s="2" t="s">
        <v>30</v>
      </c>
      <c r="D23" s="2">
        <v>1.5</v>
      </c>
      <c r="E23" s="2">
        <v>1.9</v>
      </c>
      <c r="F23" s="2">
        <f>'Priority occupations by sector'!$E21-'Priority occupations by sector'!$D21</f>
        <v>4.97</v>
      </c>
      <c r="G23" s="4">
        <f t="shared" si="0"/>
        <v>0.26666666666666661</v>
      </c>
    </row>
    <row r="24" spans="1:7" hidden="1" x14ac:dyDescent="0.35">
      <c r="A24" s="2" t="s">
        <v>15</v>
      </c>
      <c r="B24" s="2">
        <v>5234</v>
      </c>
      <c r="C24" s="2" t="s">
        <v>31</v>
      </c>
      <c r="D24" s="2">
        <v>1.05</v>
      </c>
      <c r="E24" s="2">
        <v>0.62</v>
      </c>
      <c r="F24" s="2">
        <f>'Priority occupations by sector'!$E25-'Priority occupations by sector'!$D25</f>
        <v>0</v>
      </c>
      <c r="G24" s="4">
        <f t="shared" si="0"/>
        <v>-0.40952380952380957</v>
      </c>
    </row>
    <row r="25" spans="1:7" hidden="1" x14ac:dyDescent="0.35">
      <c r="A25" s="2" t="s">
        <v>15</v>
      </c>
      <c r="B25" s="2">
        <v>5223</v>
      </c>
      <c r="C25" s="2" t="s">
        <v>32</v>
      </c>
      <c r="D25" s="2">
        <v>0</v>
      </c>
      <c r="E25" s="2">
        <v>0</v>
      </c>
      <c r="F25" s="2">
        <v>0</v>
      </c>
      <c r="G25" s="4">
        <v>0</v>
      </c>
    </row>
    <row r="26" spans="1:7" hidden="1" x14ac:dyDescent="0.35">
      <c r="A26" s="2" t="s">
        <v>33</v>
      </c>
      <c r="B26" s="2">
        <v>2123</v>
      </c>
      <c r="C26" s="2" t="s">
        <v>34</v>
      </c>
      <c r="D26" s="2">
        <v>63.9</v>
      </c>
      <c r="E26" s="2">
        <v>89.5</v>
      </c>
      <c r="F26" s="2">
        <f>'Priority occupations by sector'!$E26-'Priority occupations by sector'!$D26</f>
        <v>25.6</v>
      </c>
      <c r="G26" s="4">
        <f t="shared" ref="G26:G57" si="1">SUM(E26-D26)/D26</f>
        <v>0.40062597809076683</v>
      </c>
    </row>
    <row r="27" spans="1:7" hidden="1" x14ac:dyDescent="0.35">
      <c r="A27" s="2" t="s">
        <v>35</v>
      </c>
      <c r="B27" s="2">
        <v>2125</v>
      </c>
      <c r="C27" s="2" t="s">
        <v>36</v>
      </c>
      <c r="D27" s="2">
        <v>71.2</v>
      </c>
      <c r="E27" s="2">
        <v>96.1</v>
      </c>
      <c r="F27" s="2">
        <f>'Priority occupations by sector'!$E27-'Priority occupations by sector'!$D27</f>
        <v>24.899999999999991</v>
      </c>
      <c r="G27" s="4">
        <f t="shared" si="1"/>
        <v>0.34971910112359539</v>
      </c>
    </row>
    <row r="28" spans="1:7" hidden="1" x14ac:dyDescent="0.35">
      <c r="A28" s="2" t="s">
        <v>37</v>
      </c>
      <c r="B28" s="2">
        <v>3113</v>
      </c>
      <c r="C28" s="2" t="s">
        <v>38</v>
      </c>
      <c r="D28" s="2">
        <v>36</v>
      </c>
      <c r="E28" s="2">
        <v>46.8</v>
      </c>
      <c r="F28" s="2">
        <f>'Priority occupations by sector'!$E28-'Priority occupations by sector'!$D28</f>
        <v>10.799999999999997</v>
      </c>
      <c r="G28" s="4">
        <f t="shared" si="1"/>
        <v>0.29999999999999993</v>
      </c>
    </row>
    <row r="29" spans="1:7" hidden="1" x14ac:dyDescent="0.35">
      <c r="A29" s="11" t="s">
        <v>39</v>
      </c>
      <c r="B29" s="12">
        <v>5241</v>
      </c>
      <c r="C29" s="2" t="s">
        <v>40</v>
      </c>
      <c r="D29" s="2">
        <v>41.7</v>
      </c>
      <c r="E29" s="2">
        <v>87.3</v>
      </c>
      <c r="F29" s="2">
        <f>'Priority occupations by sector'!$E37-'Priority occupations by sector'!$D37</f>
        <v>7.09</v>
      </c>
      <c r="G29" s="4">
        <f t="shared" si="1"/>
        <v>1.093525179856115</v>
      </c>
    </row>
    <row r="30" spans="1:7" s="5" customFormat="1" hidden="1" x14ac:dyDescent="0.35">
      <c r="A30" s="11" t="s">
        <v>39</v>
      </c>
      <c r="B30" s="12">
        <v>3113</v>
      </c>
      <c r="C30" s="2" t="s">
        <v>41</v>
      </c>
      <c r="D30" s="2">
        <v>38.299999999999997</v>
      </c>
      <c r="E30" s="2">
        <v>87.8</v>
      </c>
      <c r="F30" s="2">
        <f>'Priority occupations by sector'!$E35-'Priority occupations by sector'!$D35</f>
        <v>6.23</v>
      </c>
      <c r="G30" s="4">
        <f t="shared" si="1"/>
        <v>1.2924281984334205</v>
      </c>
    </row>
    <row r="31" spans="1:7" hidden="1" x14ac:dyDescent="0.35">
      <c r="A31" s="11" t="s">
        <v>39</v>
      </c>
      <c r="B31" s="2">
        <v>2123</v>
      </c>
      <c r="C31" s="2" t="s">
        <v>34</v>
      </c>
      <c r="D31" s="2">
        <v>20.43</v>
      </c>
      <c r="E31" s="2">
        <v>25.44</v>
      </c>
      <c r="F31" s="2">
        <f>'Priority occupations by sector'!$E45-'Priority occupations by sector'!$D45</f>
        <v>-0.53</v>
      </c>
      <c r="G31" s="4">
        <f t="shared" si="1"/>
        <v>0.24522760646108671</v>
      </c>
    </row>
    <row r="32" spans="1:7" hidden="1" x14ac:dyDescent="0.35">
      <c r="A32" s="11" t="s">
        <v>39</v>
      </c>
      <c r="B32" s="2">
        <v>2125</v>
      </c>
      <c r="C32" s="2" t="s">
        <v>36</v>
      </c>
      <c r="D32" s="2">
        <v>16.7</v>
      </c>
      <c r="E32" s="2">
        <v>5.0999999999999996</v>
      </c>
      <c r="F32" s="2">
        <f>'Priority occupations by sector'!$E60-'Priority occupations by sector'!$D60</f>
        <v>0</v>
      </c>
      <c r="G32" s="4">
        <f t="shared" si="1"/>
        <v>-0.69461077844311381</v>
      </c>
    </row>
    <row r="33" spans="1:7" hidden="1" x14ac:dyDescent="0.35">
      <c r="A33" s="11" t="s">
        <v>39</v>
      </c>
      <c r="B33" s="2">
        <v>2122</v>
      </c>
      <c r="C33" s="2" t="s">
        <v>18</v>
      </c>
      <c r="D33" s="2">
        <v>15.48</v>
      </c>
      <c r="E33" s="2">
        <v>15.09</v>
      </c>
      <c r="F33" s="2">
        <f>'Priority occupations by sector'!$E49-'Priority occupations by sector'!$D49</f>
        <v>-0.34000000000000008</v>
      </c>
      <c r="G33" s="4">
        <f t="shared" si="1"/>
        <v>-2.5193798449612437E-2</v>
      </c>
    </row>
    <row r="34" spans="1:7" hidden="1" x14ac:dyDescent="0.35">
      <c r="A34" s="11" t="s">
        <v>39</v>
      </c>
      <c r="B34" s="2">
        <v>5315</v>
      </c>
      <c r="C34" s="2" t="s">
        <v>42</v>
      </c>
      <c r="D34" s="2">
        <v>14.3</v>
      </c>
      <c r="E34" s="2">
        <v>19</v>
      </c>
      <c r="F34" s="2">
        <f>'Priority occupations by sector'!$E43-'Priority occupations by sector'!$D43</f>
        <v>1.2999999999999998</v>
      </c>
      <c r="G34" s="4">
        <f t="shared" si="1"/>
        <v>0.32867132867132859</v>
      </c>
    </row>
    <row r="35" spans="1:7" hidden="1" x14ac:dyDescent="0.35">
      <c r="A35" s="11" t="s">
        <v>39</v>
      </c>
      <c r="B35" s="2">
        <v>2453</v>
      </c>
      <c r="C35" s="2" t="s">
        <v>43</v>
      </c>
      <c r="D35" s="2">
        <v>12.07</v>
      </c>
      <c r="E35" s="2">
        <v>18.3</v>
      </c>
      <c r="F35" s="2">
        <f>'Priority occupations by sector'!$E39-'Priority occupations by sector'!$D39</f>
        <v>10.809999999999999</v>
      </c>
      <c r="G35" s="4">
        <f t="shared" si="1"/>
        <v>0.51615575807787906</v>
      </c>
    </row>
    <row r="36" spans="1:7" hidden="1" x14ac:dyDescent="0.35">
      <c r="A36" s="11" t="s">
        <v>39</v>
      </c>
      <c r="B36" s="2">
        <v>5316</v>
      </c>
      <c r="C36" s="2" t="s">
        <v>44</v>
      </c>
      <c r="D36" s="2">
        <v>8.1</v>
      </c>
      <c r="E36" s="2">
        <v>3</v>
      </c>
      <c r="F36" s="2">
        <f>'Priority occupations by sector'!$E59-'Priority occupations by sector'!$D59</f>
        <v>0</v>
      </c>
      <c r="G36" s="4">
        <f t="shared" si="1"/>
        <v>-0.62962962962962965</v>
      </c>
    </row>
    <row r="37" spans="1:7" hidden="1" x14ac:dyDescent="0.35">
      <c r="A37" s="11" t="s">
        <v>39</v>
      </c>
      <c r="B37" s="12">
        <v>1121</v>
      </c>
      <c r="C37" s="2" t="s">
        <v>19</v>
      </c>
      <c r="D37" s="2">
        <v>6.15</v>
      </c>
      <c r="E37" s="2">
        <v>13.24</v>
      </c>
      <c r="F37" s="2">
        <f>'Priority occupations by sector'!$E36-'Priority occupations by sector'!$D36</f>
        <v>-5.0999999999999996</v>
      </c>
      <c r="G37" s="4">
        <f t="shared" si="1"/>
        <v>1.1528455284552845</v>
      </c>
    </row>
    <row r="38" spans="1:7" hidden="1" x14ac:dyDescent="0.35">
      <c r="A38" s="11" t="s">
        <v>39</v>
      </c>
      <c r="B38" s="12">
        <v>5242</v>
      </c>
      <c r="C38" s="2" t="s">
        <v>45</v>
      </c>
      <c r="D38" s="2">
        <v>4.75</v>
      </c>
      <c r="E38" s="2">
        <v>36.799999999999997</v>
      </c>
      <c r="F38" s="2">
        <f>'Priority occupations by sector'!$E31-'Priority occupations by sector'!$D31</f>
        <v>5.0100000000000016</v>
      </c>
      <c r="G38" s="4">
        <f t="shared" si="1"/>
        <v>6.7473684210526308</v>
      </c>
    </row>
    <row r="39" spans="1:7" hidden="1" x14ac:dyDescent="0.35">
      <c r="A39" s="11" t="s">
        <v>39</v>
      </c>
      <c r="B39" s="12">
        <v>2127</v>
      </c>
      <c r="C39" s="2" t="s">
        <v>26</v>
      </c>
      <c r="D39" s="2">
        <v>3.95</v>
      </c>
      <c r="E39" s="2">
        <v>14.76</v>
      </c>
      <c r="F39" s="2">
        <f>'Priority occupations by sector'!$E32-'Priority occupations by sector'!$D32</f>
        <v>-11.6</v>
      </c>
      <c r="G39" s="4">
        <f t="shared" si="1"/>
        <v>2.7367088607594932</v>
      </c>
    </row>
    <row r="40" spans="1:7" hidden="1" x14ac:dyDescent="0.35">
      <c r="A40" s="11" t="s">
        <v>39</v>
      </c>
      <c r="B40" s="12">
        <v>8143</v>
      </c>
      <c r="C40" s="2" t="s">
        <v>46</v>
      </c>
      <c r="D40" s="2">
        <v>3.9</v>
      </c>
      <c r="E40" s="2">
        <v>6.1</v>
      </c>
      <c r="F40" s="2">
        <f>'Priority occupations by sector'!$E38-'Priority occupations by sector'!$D38</f>
        <v>32.049999999999997</v>
      </c>
      <c r="G40" s="4">
        <f t="shared" si="1"/>
        <v>0.5641025641025641</v>
      </c>
    </row>
    <row r="41" spans="1:7" hidden="1" x14ac:dyDescent="0.35">
      <c r="A41" s="11" t="s">
        <v>39</v>
      </c>
      <c r="B41" s="2">
        <v>2121</v>
      </c>
      <c r="C41" s="2" t="s">
        <v>47</v>
      </c>
      <c r="D41" s="2">
        <v>3.68</v>
      </c>
      <c r="E41" s="2">
        <v>4.78</v>
      </c>
      <c r="F41" s="2">
        <f>'Priority occupations by sector'!$E44-'Priority occupations by sector'!$D44</f>
        <v>6.1000000000000005</v>
      </c>
      <c r="G41" s="4">
        <f t="shared" si="1"/>
        <v>0.29891304347826086</v>
      </c>
    </row>
    <row r="42" spans="1:7" hidden="1" x14ac:dyDescent="0.35">
      <c r="A42" s="11" t="s">
        <v>39</v>
      </c>
      <c r="B42" s="2">
        <v>2129</v>
      </c>
      <c r="C42" s="2" t="s">
        <v>24</v>
      </c>
      <c r="D42" s="2">
        <v>3.28</v>
      </c>
      <c r="E42" s="2">
        <v>1.55</v>
      </c>
      <c r="F42" s="2">
        <f>'Priority occupations by sector'!$E57-'Priority occupations by sector'!$D57</f>
        <v>2.0000000000000004E-2</v>
      </c>
      <c r="G42" s="4">
        <f t="shared" si="1"/>
        <v>-0.52743902439024382</v>
      </c>
    </row>
    <row r="43" spans="1:7" hidden="1" x14ac:dyDescent="0.35">
      <c r="A43" s="11" t="s">
        <v>39</v>
      </c>
      <c r="B43" s="2">
        <v>8160</v>
      </c>
      <c r="C43" s="2" t="s">
        <v>48</v>
      </c>
      <c r="D43" s="2">
        <v>3.2</v>
      </c>
      <c r="E43" s="2">
        <v>4.5</v>
      </c>
      <c r="F43" s="2">
        <f>'Priority occupations by sector'!$E40-'Priority occupations by sector'!$D40</f>
        <v>2.1999999999999997</v>
      </c>
      <c r="G43" s="4">
        <f t="shared" si="1"/>
        <v>0.40624999999999994</v>
      </c>
    </row>
    <row r="44" spans="1:7" hidden="1" x14ac:dyDescent="0.35">
      <c r="A44" s="11" t="s">
        <v>39</v>
      </c>
      <c r="B44" s="12">
        <v>5213</v>
      </c>
      <c r="C44" s="2" t="s">
        <v>25</v>
      </c>
      <c r="D44" s="2">
        <v>3.13</v>
      </c>
      <c r="E44" s="2">
        <v>9.23</v>
      </c>
      <c r="F44" s="2">
        <f>'Priority occupations by sector'!$E33-'Priority occupations by sector'!$D33</f>
        <v>-0.39000000000000057</v>
      </c>
      <c r="G44" s="4">
        <f t="shared" si="1"/>
        <v>1.9488817891373804</v>
      </c>
    </row>
    <row r="45" spans="1:7" hidden="1" x14ac:dyDescent="0.35">
      <c r="A45" s="11" t="s">
        <v>39</v>
      </c>
      <c r="B45" s="2">
        <v>2455</v>
      </c>
      <c r="C45" s="2" t="s">
        <v>49</v>
      </c>
      <c r="D45" s="2">
        <v>1.73</v>
      </c>
      <c r="E45" s="2">
        <v>1.2</v>
      </c>
      <c r="F45" s="2">
        <f>'Priority occupations by sector'!$E52-'Priority occupations by sector'!$D52</f>
        <v>-9.0000000000000024E-2</v>
      </c>
      <c r="G45" s="4">
        <f t="shared" si="1"/>
        <v>-0.30635838150289019</v>
      </c>
    </row>
    <row r="46" spans="1:7" hidden="1" x14ac:dyDescent="0.35">
      <c r="A46" s="11" t="s">
        <v>39</v>
      </c>
      <c r="B46" s="2">
        <v>3120</v>
      </c>
      <c r="C46" s="2" t="s">
        <v>50</v>
      </c>
      <c r="D46" s="2">
        <v>1.73</v>
      </c>
      <c r="E46" s="2">
        <v>0.96</v>
      </c>
      <c r="F46" s="2">
        <f>'Priority occupations by sector'!$E55-'Priority occupations by sector'!$D55</f>
        <v>-4.0000000000000008E-2</v>
      </c>
      <c r="G46" s="4">
        <f t="shared" si="1"/>
        <v>-0.44508670520231214</v>
      </c>
    </row>
    <row r="47" spans="1:7" hidden="1" x14ac:dyDescent="0.35">
      <c r="A47" s="11" t="s">
        <v>39</v>
      </c>
      <c r="B47" s="2">
        <v>5322</v>
      </c>
      <c r="C47" s="2" t="s">
        <v>51</v>
      </c>
      <c r="D47" s="2">
        <v>1.55</v>
      </c>
      <c r="E47" s="2">
        <v>1.43</v>
      </c>
      <c r="F47" s="2">
        <f>'Priority occupations by sector'!$E50-'Priority occupations by sector'!$D50</f>
        <v>-0.51</v>
      </c>
      <c r="G47" s="4">
        <f t="shared" si="1"/>
        <v>-7.741935483870975E-2</v>
      </c>
    </row>
    <row r="48" spans="1:7" hidden="1" x14ac:dyDescent="0.35">
      <c r="A48" s="11" t="s">
        <v>39</v>
      </c>
      <c r="B48" s="2">
        <v>1122</v>
      </c>
      <c r="C48" s="2" t="s">
        <v>52</v>
      </c>
      <c r="D48" s="2">
        <v>1.35</v>
      </c>
      <c r="E48" s="2">
        <v>1.8</v>
      </c>
      <c r="F48" s="2">
        <f>'Priority occupations by sector'!$E42-'Priority occupations by sector'!$D42</f>
        <v>-1.7299999999999998</v>
      </c>
      <c r="G48" s="4">
        <f t="shared" si="1"/>
        <v>0.33333333333333326</v>
      </c>
    </row>
    <row r="49" spans="1:7" hidden="1" x14ac:dyDescent="0.35">
      <c r="A49" s="11" t="s">
        <v>39</v>
      </c>
      <c r="B49" s="2">
        <v>5321</v>
      </c>
      <c r="C49" s="2" t="s">
        <v>53</v>
      </c>
      <c r="D49" s="2">
        <v>1.07</v>
      </c>
      <c r="E49" s="2">
        <v>0.73</v>
      </c>
      <c r="F49" s="2">
        <f>'Priority occupations by sector'!$E54-'Priority occupations by sector'!$D54</f>
        <v>-0.16000000000000003</v>
      </c>
      <c r="G49" s="4">
        <f t="shared" si="1"/>
        <v>-0.31775700934579443</v>
      </c>
    </row>
    <row r="50" spans="1:7" hidden="1" x14ac:dyDescent="0.35">
      <c r="A50" s="11" t="s">
        <v>39</v>
      </c>
      <c r="B50" s="2">
        <v>5314</v>
      </c>
      <c r="C50" s="2" t="s">
        <v>54</v>
      </c>
      <c r="D50" s="2">
        <v>1.02</v>
      </c>
      <c r="E50" s="2">
        <v>0.51</v>
      </c>
      <c r="F50" s="2">
        <f>'Priority occupations by sector'!$E56-'Priority occupations by sector'!$D56</f>
        <v>0.89</v>
      </c>
      <c r="G50" s="4">
        <f t="shared" si="1"/>
        <v>-0.5</v>
      </c>
    </row>
    <row r="51" spans="1:7" hidden="1" x14ac:dyDescent="0.35">
      <c r="A51" s="11" t="s">
        <v>39</v>
      </c>
      <c r="B51" s="12">
        <v>8151</v>
      </c>
      <c r="C51" s="2" t="s">
        <v>55</v>
      </c>
      <c r="D51" s="2">
        <v>0.98</v>
      </c>
      <c r="E51" s="2">
        <v>2.7</v>
      </c>
      <c r="F51" s="2">
        <f>'Priority occupations by sector'!$E34-'Priority occupations by sector'!$D34</f>
        <v>4.6999999999999993</v>
      </c>
      <c r="G51" s="4">
        <f t="shared" si="1"/>
        <v>1.7551020408163267</v>
      </c>
    </row>
    <row r="52" spans="1:7" hidden="1" x14ac:dyDescent="0.35">
      <c r="A52" s="11" t="s">
        <v>39</v>
      </c>
      <c r="B52" s="2">
        <v>2124</v>
      </c>
      <c r="C52" s="2" t="s">
        <v>20</v>
      </c>
      <c r="D52" s="2">
        <v>0.55000000000000004</v>
      </c>
      <c r="E52" s="2">
        <v>0.46</v>
      </c>
      <c r="F52" s="2">
        <f>'Priority occupations by sector'!$E51-'Priority occupations by sector'!$D51</f>
        <v>1.7200000000000002</v>
      </c>
      <c r="G52" s="4">
        <f t="shared" si="1"/>
        <v>-0.16363636363636366</v>
      </c>
    </row>
    <row r="53" spans="1:7" hidden="1" x14ac:dyDescent="0.35">
      <c r="A53" s="11" t="s">
        <v>39</v>
      </c>
      <c r="B53" s="12">
        <v>5221</v>
      </c>
      <c r="C53" s="2" t="s">
        <v>29</v>
      </c>
      <c r="D53" s="2">
        <v>0.32</v>
      </c>
      <c r="E53" s="2">
        <v>3.34</v>
      </c>
      <c r="F53" s="2">
        <f>'Priority occupations by sector'!$E29-'Priority occupations by sector'!$D29</f>
        <v>45.599999999999994</v>
      </c>
      <c r="G53" s="4">
        <f t="shared" si="1"/>
        <v>9.4375</v>
      </c>
    </row>
    <row r="54" spans="1:7" hidden="1" x14ac:dyDescent="0.35">
      <c r="A54" s="11" t="s">
        <v>39</v>
      </c>
      <c r="B54" s="2">
        <v>8159</v>
      </c>
      <c r="C54" s="2" t="s">
        <v>56</v>
      </c>
      <c r="D54" s="2">
        <v>0.27</v>
      </c>
      <c r="E54" s="2">
        <v>0.11</v>
      </c>
      <c r="F54" s="2">
        <f>'Priority occupations by sector'!$E58-'Priority occupations by sector'!$D58</f>
        <v>0</v>
      </c>
      <c r="G54" s="4">
        <f t="shared" si="1"/>
        <v>-0.59259259259259267</v>
      </c>
    </row>
    <row r="55" spans="1:7" hidden="1" x14ac:dyDescent="0.35">
      <c r="A55" s="11" t="s">
        <v>39</v>
      </c>
      <c r="B55" s="2">
        <v>5317</v>
      </c>
      <c r="C55" s="2" t="s">
        <v>57</v>
      </c>
      <c r="D55" s="2">
        <v>0.13</v>
      </c>
      <c r="E55" s="2">
        <v>0.09</v>
      </c>
      <c r="F55" s="2">
        <f>'Priority occupations by sector'!$E53-'Priority occupations by sector'!$D53</f>
        <v>3.02</v>
      </c>
      <c r="G55" s="4">
        <f t="shared" si="1"/>
        <v>-0.30769230769230776</v>
      </c>
    </row>
    <row r="56" spans="1:7" hidden="1" x14ac:dyDescent="0.35">
      <c r="A56" s="11" t="s">
        <v>39</v>
      </c>
      <c r="B56" s="12">
        <v>5249</v>
      </c>
      <c r="C56" s="2" t="s">
        <v>58</v>
      </c>
      <c r="D56" s="2">
        <v>0.1</v>
      </c>
      <c r="E56" s="2">
        <v>0.99</v>
      </c>
      <c r="F56" s="2">
        <f>'Priority occupations by sector'!$E30-'Priority occupations by sector'!$D30</f>
        <v>49.5</v>
      </c>
      <c r="G56" s="4">
        <f t="shared" si="1"/>
        <v>8.9</v>
      </c>
    </row>
    <row r="57" spans="1:7" hidden="1" x14ac:dyDescent="0.35">
      <c r="A57" s="11" t="s">
        <v>39</v>
      </c>
      <c r="B57" s="2">
        <v>5313</v>
      </c>
      <c r="C57" s="2" t="s">
        <v>59</v>
      </c>
      <c r="D57" s="2">
        <v>0.05</v>
      </c>
      <c r="E57" s="2">
        <v>7.0000000000000007E-2</v>
      </c>
      <c r="F57" s="2">
        <f>'Priority occupations by sector'!$E41-'Priority occupations by sector'!$D41</f>
        <v>1.1000000000000001</v>
      </c>
      <c r="G57" s="4">
        <f t="shared" si="1"/>
        <v>0.40000000000000008</v>
      </c>
    </row>
    <row r="58" spans="1:7" hidden="1" x14ac:dyDescent="0.35">
      <c r="A58" s="11" t="s">
        <v>39</v>
      </c>
      <c r="B58" s="2">
        <v>5223</v>
      </c>
      <c r="C58" s="2" t="s">
        <v>32</v>
      </c>
      <c r="D58" s="2">
        <v>0</v>
      </c>
      <c r="E58" s="2">
        <v>0</v>
      </c>
      <c r="F58" s="2">
        <v>0</v>
      </c>
      <c r="G58" s="4">
        <v>0</v>
      </c>
    </row>
    <row r="59" spans="1:7" hidden="1" x14ac:dyDescent="0.35">
      <c r="A59" s="11" t="s">
        <v>39</v>
      </c>
      <c r="B59" s="2">
        <v>8114</v>
      </c>
      <c r="C59" s="2" t="s">
        <v>60</v>
      </c>
      <c r="D59" s="2">
        <v>0</v>
      </c>
      <c r="E59" s="2">
        <v>0</v>
      </c>
      <c r="F59" s="2">
        <v>0</v>
      </c>
      <c r="G59" s="4">
        <v>0</v>
      </c>
    </row>
    <row r="60" spans="1:7" hidden="1" x14ac:dyDescent="0.35">
      <c r="A60" s="11" t="s">
        <v>39</v>
      </c>
      <c r="B60" s="2">
        <v>8120</v>
      </c>
      <c r="C60" s="2" t="s">
        <v>61</v>
      </c>
      <c r="D60" s="2">
        <v>0</v>
      </c>
      <c r="E60" s="2">
        <v>0</v>
      </c>
      <c r="F60" s="2">
        <v>0</v>
      </c>
      <c r="G60" s="4">
        <v>0</v>
      </c>
    </row>
    <row r="61" spans="1:7" x14ac:dyDescent="0.35">
      <c r="A61" s="2" t="s">
        <v>62</v>
      </c>
      <c r="B61" s="2">
        <v>2134</v>
      </c>
      <c r="C61" s="2" t="s">
        <v>16</v>
      </c>
      <c r="D61" s="2">
        <v>15.1</v>
      </c>
      <c r="E61" s="2">
        <v>10.5</v>
      </c>
      <c r="F61" s="2">
        <f>'Priority occupations by sector'!$E86-'Priority occupations by sector'!$D86</f>
        <v>-4.0000000000000008E-2</v>
      </c>
      <c r="G61" s="4">
        <f>SUM(E61-D61)/D61</f>
        <v>-0.30463576158940397</v>
      </c>
    </row>
    <row r="62" spans="1:7" hidden="1" x14ac:dyDescent="0.35">
      <c r="A62" s="2" t="s">
        <v>62</v>
      </c>
      <c r="B62" s="12">
        <v>3554</v>
      </c>
      <c r="C62" s="2" t="s">
        <v>63</v>
      </c>
      <c r="D62" s="2">
        <v>7.03</v>
      </c>
      <c r="E62" s="2">
        <v>6.12</v>
      </c>
      <c r="F62" s="2">
        <f>'Priority occupations by sector'!$E69-'Priority occupations by sector'!$D69</f>
        <v>9.9999999999999645E-2</v>
      </c>
      <c r="G62" s="4">
        <f>SUM(E62-D62)/D62</f>
        <v>-0.12944523470839261</v>
      </c>
    </row>
    <row r="63" spans="1:7" s="5" customFormat="1" hidden="1" x14ac:dyDescent="0.35">
      <c r="A63" s="2" t="s">
        <v>62</v>
      </c>
      <c r="B63" s="12">
        <v>2142</v>
      </c>
      <c r="C63" s="2" t="s">
        <v>64</v>
      </c>
      <c r="D63" s="2">
        <v>6.7</v>
      </c>
      <c r="E63" s="2">
        <v>7.3</v>
      </c>
      <c r="F63" s="2">
        <f>'Priority occupations by sector'!$E67-'Priority occupations by sector'!$D67</f>
        <v>-0.96999999999999975</v>
      </c>
      <c r="G63" s="4">
        <f>SUM(E63-D63)/D63</f>
        <v>8.9552238805970089E-2</v>
      </c>
    </row>
    <row r="64" spans="1:7" hidden="1" x14ac:dyDescent="0.35">
      <c r="A64" s="2" t="s">
        <v>62</v>
      </c>
      <c r="B64" s="2">
        <v>1131</v>
      </c>
      <c r="C64" s="2" t="s">
        <v>65</v>
      </c>
      <c r="D64" s="2">
        <v>5.4</v>
      </c>
      <c r="E64" s="2">
        <v>4</v>
      </c>
      <c r="F64" s="2">
        <f>'Priority occupations by sector'!$E82-'Priority occupations by sector'!$D82</f>
        <v>-8.0000000000000016E-2</v>
      </c>
      <c r="G64" s="4">
        <f>SUM(E64-D64)/D64</f>
        <v>-0.2592592592592593</v>
      </c>
    </row>
    <row r="65" spans="1:7" hidden="1" x14ac:dyDescent="0.35">
      <c r="A65" s="2" t="s">
        <v>62</v>
      </c>
      <c r="B65" s="2">
        <v>3556</v>
      </c>
      <c r="C65" s="2" t="s">
        <v>66</v>
      </c>
      <c r="D65" s="2">
        <v>5.17</v>
      </c>
      <c r="E65" s="2">
        <v>4.45</v>
      </c>
      <c r="F65" s="2">
        <f>'Priority occupations by sector'!$E70-'Priority occupations by sector'!$D70</f>
        <v>3.9999999999999996</v>
      </c>
      <c r="G65" s="4">
        <f>SUM(E65-D65)/D65</f>
        <v>-0.13926499032882006</v>
      </c>
    </row>
    <row r="66" spans="1:7" hidden="1" x14ac:dyDescent="0.35">
      <c r="A66" s="2" t="s">
        <v>62</v>
      </c>
      <c r="B66" s="12">
        <v>2492</v>
      </c>
      <c r="C66" s="2" t="s">
        <v>67</v>
      </c>
      <c r="D66" s="2">
        <v>4.0999999999999996</v>
      </c>
      <c r="E66" s="2">
        <v>0</v>
      </c>
      <c r="F66" s="2">
        <v>0</v>
      </c>
      <c r="G66" s="4">
        <v>-0.14630000000000001</v>
      </c>
    </row>
    <row r="67" spans="1:7" hidden="1" x14ac:dyDescent="0.35">
      <c r="A67" s="2" t="s">
        <v>62</v>
      </c>
      <c r="B67" s="2">
        <v>2452</v>
      </c>
      <c r="C67" s="2" t="s">
        <v>68</v>
      </c>
      <c r="D67" s="2">
        <v>3.4</v>
      </c>
      <c r="E67" s="2">
        <v>2.4300000000000002</v>
      </c>
      <c r="F67" s="2">
        <f>'Priority occupations by sector'!$E83-'Priority occupations by sector'!$D83</f>
        <v>-7.999999999999996E-2</v>
      </c>
      <c r="G67" s="4">
        <f t="shared" ref="G67:G73" si="2">SUM(E67-D67)/D67</f>
        <v>-0.28529411764705875</v>
      </c>
    </row>
    <row r="68" spans="1:7" hidden="1" x14ac:dyDescent="0.35">
      <c r="A68" s="2" t="s">
        <v>62</v>
      </c>
      <c r="B68" s="12">
        <v>2133</v>
      </c>
      <c r="C68" s="2" t="s">
        <v>17</v>
      </c>
      <c r="D68" s="2">
        <v>3.3</v>
      </c>
      <c r="E68" s="2">
        <v>7.1</v>
      </c>
      <c r="F68" s="2">
        <f>'Priority occupations by sector'!$E64-'Priority occupations by sector'!$D64</f>
        <v>-1.4000000000000004</v>
      </c>
      <c r="G68" s="4">
        <f t="shared" si="2"/>
        <v>1.1515151515151516</v>
      </c>
    </row>
    <row r="69" spans="1:7" hidden="1" x14ac:dyDescent="0.35">
      <c r="A69" s="2" t="s">
        <v>62</v>
      </c>
      <c r="B69" s="12">
        <v>2432</v>
      </c>
      <c r="C69" s="2" t="s">
        <v>69</v>
      </c>
      <c r="D69" s="2">
        <v>3.2</v>
      </c>
      <c r="E69" s="2">
        <v>3.3</v>
      </c>
      <c r="F69" s="2">
        <f>'Priority occupations by sector'!$E68-'Priority occupations by sector'!$D68</f>
        <v>3.8</v>
      </c>
      <c r="G69" s="4">
        <f t="shared" si="2"/>
        <v>3.1249999999999889E-2</v>
      </c>
    </row>
    <row r="70" spans="1:7" hidden="1" x14ac:dyDescent="0.35">
      <c r="A70" s="2" t="s">
        <v>62</v>
      </c>
      <c r="B70" s="12">
        <v>2132</v>
      </c>
      <c r="C70" s="2" t="s">
        <v>70</v>
      </c>
      <c r="D70" s="2">
        <v>3.1</v>
      </c>
      <c r="E70" s="2">
        <v>7.1</v>
      </c>
      <c r="F70" s="2">
        <f>'Priority occupations by sector'!$E63-'Priority occupations by sector'!$D63</f>
        <v>0.59999999999999964</v>
      </c>
      <c r="G70" s="4">
        <f t="shared" si="2"/>
        <v>1.290322580645161</v>
      </c>
    </row>
    <row r="71" spans="1:7" hidden="1" x14ac:dyDescent="0.35">
      <c r="A71" s="2" t="s">
        <v>62</v>
      </c>
      <c r="B71" s="2">
        <v>3411</v>
      </c>
      <c r="C71" s="2" t="s">
        <v>71</v>
      </c>
      <c r="D71" s="2">
        <v>2.8</v>
      </c>
      <c r="E71" s="2">
        <v>2</v>
      </c>
      <c r="F71" s="2">
        <f>'Priority occupations by sector'!$E84-'Priority occupations by sector'!$D84</f>
        <v>-0.06</v>
      </c>
      <c r="G71" s="4">
        <f t="shared" si="2"/>
        <v>-0.28571428571428564</v>
      </c>
    </row>
    <row r="72" spans="1:7" hidden="1" x14ac:dyDescent="0.35">
      <c r="A72" s="2" t="s">
        <v>62</v>
      </c>
      <c r="B72" s="12">
        <v>1255</v>
      </c>
      <c r="C72" s="2" t="s">
        <v>72</v>
      </c>
      <c r="D72" s="2">
        <v>2.7</v>
      </c>
      <c r="E72" s="2">
        <v>7.1</v>
      </c>
      <c r="F72" s="2">
        <f>'Priority occupations by sector'!$E62-'Priority occupations by sector'!$D62</f>
        <v>-0.91000000000000014</v>
      </c>
      <c r="G72" s="4">
        <f t="shared" si="2"/>
        <v>1.6296296296296293</v>
      </c>
    </row>
    <row r="73" spans="1:7" hidden="1" x14ac:dyDescent="0.35">
      <c r="A73" s="2" t="s">
        <v>62</v>
      </c>
      <c r="B73" s="2">
        <v>3416</v>
      </c>
      <c r="C73" s="2" t="s">
        <v>73</v>
      </c>
      <c r="D73" s="2">
        <v>2.4700000000000002</v>
      </c>
      <c r="E73" s="2">
        <v>1.96</v>
      </c>
      <c r="F73" s="2">
        <f>'Priority occupations by sector'!$E80-'Priority occupations by sector'!$D80</f>
        <v>-0.19</v>
      </c>
      <c r="G73" s="4">
        <f t="shared" si="2"/>
        <v>-0.20647773279352236</v>
      </c>
    </row>
    <row r="74" spans="1:7" hidden="1" x14ac:dyDescent="0.35">
      <c r="A74" s="2" t="s">
        <v>62</v>
      </c>
      <c r="B74" s="12">
        <v>2494</v>
      </c>
      <c r="C74" s="2" t="s">
        <v>74</v>
      </c>
      <c r="D74" s="2">
        <v>2.4</v>
      </c>
      <c r="E74" s="2">
        <v>0</v>
      </c>
      <c r="F74" s="2">
        <v>0</v>
      </c>
      <c r="G74" s="4">
        <v>0.22500000000000001</v>
      </c>
    </row>
    <row r="75" spans="1:7" hidden="1" x14ac:dyDescent="0.35">
      <c r="A75" s="2" t="s">
        <v>62</v>
      </c>
      <c r="B75" s="12">
        <v>1132</v>
      </c>
      <c r="C75" s="2" t="s">
        <v>75</v>
      </c>
      <c r="D75" s="2">
        <v>1.8</v>
      </c>
      <c r="E75" s="2">
        <v>2.6</v>
      </c>
      <c r="F75" s="2">
        <f>'Priority occupations by sector'!$E65-'Priority occupations by sector'!$D65</f>
        <v>-0.71999999999999975</v>
      </c>
      <c r="G75" s="4">
        <f t="shared" ref="G75:G106" si="3">SUM(E75-D75)/D75</f>
        <v>0.44444444444444448</v>
      </c>
    </row>
    <row r="76" spans="1:7" hidden="1" x14ac:dyDescent="0.35">
      <c r="A76" s="2" t="s">
        <v>62</v>
      </c>
      <c r="B76" s="2">
        <v>2141</v>
      </c>
      <c r="C76" s="2" t="s">
        <v>76</v>
      </c>
      <c r="D76" s="2">
        <v>1.7</v>
      </c>
      <c r="E76" s="2">
        <v>1.4</v>
      </c>
      <c r="F76" s="2">
        <f>'Priority occupations by sector'!$E78-'Priority occupations by sector'!$D78</f>
        <v>-0.15000000000000002</v>
      </c>
      <c r="G76" s="4">
        <f t="shared" si="3"/>
        <v>-0.17647058823529416</v>
      </c>
    </row>
    <row r="77" spans="1:7" hidden="1" x14ac:dyDescent="0.35">
      <c r="A77" s="2" t="s">
        <v>62</v>
      </c>
      <c r="B77" s="12">
        <v>1137</v>
      </c>
      <c r="C77" s="2" t="s">
        <v>77</v>
      </c>
      <c r="D77" s="2">
        <v>1.65</v>
      </c>
      <c r="E77" s="2">
        <v>7.1</v>
      </c>
      <c r="F77" s="2">
        <f>'Priority occupations by sector'!$E61-'Priority occupations by sector'!$D61</f>
        <v>-4.5999999999999996</v>
      </c>
      <c r="G77" s="4">
        <f t="shared" si="3"/>
        <v>3.3030303030303028</v>
      </c>
    </row>
    <row r="78" spans="1:7" hidden="1" x14ac:dyDescent="0.35">
      <c r="A78" s="2" t="s">
        <v>62</v>
      </c>
      <c r="B78" s="2">
        <v>3412</v>
      </c>
      <c r="C78" s="2" t="s">
        <v>78</v>
      </c>
      <c r="D78" s="2">
        <v>0.73</v>
      </c>
      <c r="E78" s="2">
        <v>0.57999999999999996</v>
      </c>
      <c r="F78" s="2">
        <f>'Priority occupations by sector'!$E79-'Priority occupations by sector'!$D79</f>
        <v>-0.16999999999999993</v>
      </c>
      <c r="G78" s="4">
        <f t="shared" si="3"/>
        <v>-0.20547945205479456</v>
      </c>
    </row>
    <row r="79" spans="1:7" hidden="1" x14ac:dyDescent="0.35">
      <c r="A79" s="2" t="s">
        <v>62</v>
      </c>
      <c r="B79" s="2">
        <v>2493</v>
      </c>
      <c r="C79" s="2" t="s">
        <v>79</v>
      </c>
      <c r="D79" s="2">
        <v>0.72</v>
      </c>
      <c r="E79" s="2">
        <v>0.55000000000000004</v>
      </c>
      <c r="F79" s="2">
        <f>'Priority occupations by sector'!$E81-'Priority occupations by sector'!$D81</f>
        <v>-8.9999999999999969E-2</v>
      </c>
      <c r="G79" s="4">
        <f t="shared" si="3"/>
        <v>-0.23611111111111102</v>
      </c>
    </row>
    <row r="80" spans="1:7" hidden="1" x14ac:dyDescent="0.35">
      <c r="A80" s="2" t="s">
        <v>62</v>
      </c>
      <c r="B80" s="2">
        <v>2451</v>
      </c>
      <c r="C80" s="2" t="s">
        <v>80</v>
      </c>
      <c r="D80" s="2">
        <v>0.65</v>
      </c>
      <c r="E80" s="2">
        <v>0.46</v>
      </c>
      <c r="F80" s="2">
        <f>'Priority occupations by sector'!$E85-'Priority occupations by sector'!$D85</f>
        <v>-4.0000000000000008E-2</v>
      </c>
      <c r="G80" s="4">
        <f t="shared" si="3"/>
        <v>-0.29230769230769232</v>
      </c>
    </row>
    <row r="81" spans="1:7" hidden="1" x14ac:dyDescent="0.35">
      <c r="A81" s="2" t="s">
        <v>62</v>
      </c>
      <c r="B81" s="2">
        <v>3413</v>
      </c>
      <c r="C81" s="2" t="s">
        <v>81</v>
      </c>
      <c r="D81" s="2">
        <v>0.57999999999999996</v>
      </c>
      <c r="E81" s="2">
        <v>0.49</v>
      </c>
      <c r="F81" s="2">
        <f>'Priority occupations by sector'!$E75-'Priority occupations by sector'!$D75</f>
        <v>0.8</v>
      </c>
      <c r="G81" s="4">
        <f t="shared" si="3"/>
        <v>-0.1551724137931034</v>
      </c>
    </row>
    <row r="82" spans="1:7" hidden="1" x14ac:dyDescent="0.35">
      <c r="A82" s="2" t="s">
        <v>62</v>
      </c>
      <c r="B82" s="2">
        <v>3417</v>
      </c>
      <c r="C82" s="2" t="s">
        <v>82</v>
      </c>
      <c r="D82" s="2">
        <v>0.53</v>
      </c>
      <c r="E82" s="2">
        <v>0.45</v>
      </c>
      <c r="F82" s="2">
        <f>'Priority occupations by sector'!$E74-'Priority occupations by sector'!$D74</f>
        <v>-2.4</v>
      </c>
      <c r="G82" s="4">
        <f t="shared" si="3"/>
        <v>-0.15094339622641512</v>
      </c>
    </row>
    <row r="83" spans="1:7" hidden="1" x14ac:dyDescent="0.35">
      <c r="A83" s="2" t="s">
        <v>62</v>
      </c>
      <c r="B83" s="2">
        <v>3415</v>
      </c>
      <c r="C83" s="2" t="s">
        <v>83</v>
      </c>
      <c r="D83" s="2">
        <v>0.47</v>
      </c>
      <c r="E83" s="2">
        <v>0.39</v>
      </c>
      <c r="F83" s="2">
        <f>'Priority occupations by sector'!$E77-'Priority occupations by sector'!$D77</f>
        <v>5.4499999999999993</v>
      </c>
      <c r="G83" s="4">
        <f t="shared" si="3"/>
        <v>-0.17021276595744672</v>
      </c>
    </row>
    <row r="84" spans="1:7" hidden="1" x14ac:dyDescent="0.35">
      <c r="A84" s="2" t="s">
        <v>62</v>
      </c>
      <c r="B84" s="2">
        <v>2472</v>
      </c>
      <c r="C84" s="2" t="s">
        <v>84</v>
      </c>
      <c r="D84" s="2">
        <v>0.37</v>
      </c>
      <c r="E84" s="2">
        <v>0.31</v>
      </c>
      <c r="F84" s="2">
        <f>'Priority occupations by sector'!$E76-'Priority occupations by sector'!$D76</f>
        <v>-0.30000000000000004</v>
      </c>
      <c r="G84" s="4">
        <f t="shared" si="3"/>
        <v>-0.16216216216216217</v>
      </c>
    </row>
    <row r="85" spans="1:7" hidden="1" x14ac:dyDescent="0.35">
      <c r="A85" s="2" t="s">
        <v>62</v>
      </c>
      <c r="B85" s="2">
        <v>2491</v>
      </c>
      <c r="C85" s="2" t="s">
        <v>85</v>
      </c>
      <c r="D85" s="2">
        <v>0.27</v>
      </c>
      <c r="E85" s="2">
        <v>0.23</v>
      </c>
      <c r="F85" s="2">
        <f>'Priority occupations by sector'!$E72-'Priority occupations by sector'!$D72</f>
        <v>4.3999999999999995</v>
      </c>
      <c r="G85" s="4">
        <f t="shared" si="3"/>
        <v>-0.14814814814814817</v>
      </c>
    </row>
    <row r="86" spans="1:7" hidden="1" x14ac:dyDescent="0.35">
      <c r="A86" s="2" t="s">
        <v>62</v>
      </c>
      <c r="B86" s="2">
        <v>3421</v>
      </c>
      <c r="C86" s="2" t="s">
        <v>86</v>
      </c>
      <c r="D86" s="2">
        <v>0.27</v>
      </c>
      <c r="E86" s="2">
        <v>0.23</v>
      </c>
      <c r="F86" s="2">
        <f>'Priority occupations by sector'!$E73-'Priority occupations by sector'!$D73</f>
        <v>-0.51000000000000023</v>
      </c>
      <c r="G86" s="4">
        <f t="shared" si="3"/>
        <v>-0.14814814814814817</v>
      </c>
    </row>
    <row r="87" spans="1:7" hidden="1" x14ac:dyDescent="0.35">
      <c r="A87" s="2" t="s">
        <v>87</v>
      </c>
      <c r="B87" s="2">
        <v>2133</v>
      </c>
      <c r="C87" s="2" t="s">
        <v>88</v>
      </c>
      <c r="D87" s="2">
        <v>77.599999999999994</v>
      </c>
      <c r="E87" s="2">
        <v>195</v>
      </c>
      <c r="F87" s="2">
        <f>'Priority occupations by sector'!$E96-'Priority occupations by sector'!$D96</f>
        <v>10.500000000000002</v>
      </c>
      <c r="G87" s="4">
        <f t="shared" si="3"/>
        <v>1.5128865979381445</v>
      </c>
    </row>
    <row r="88" spans="1:7" x14ac:dyDescent="0.35">
      <c r="A88" s="2" t="s">
        <v>87</v>
      </c>
      <c r="B88" s="2">
        <v>2134</v>
      </c>
      <c r="C88" s="2" t="s">
        <v>89</v>
      </c>
      <c r="D88" s="2">
        <v>56.8</v>
      </c>
      <c r="E88" s="2">
        <v>145</v>
      </c>
      <c r="F88" s="2">
        <f>'Priority occupations by sector'!$E94-'Priority occupations by sector'!$D94</f>
        <v>31.31</v>
      </c>
      <c r="G88" s="4">
        <f t="shared" si="3"/>
        <v>1.5528169014084507</v>
      </c>
    </row>
    <row r="89" spans="1:7" hidden="1" x14ac:dyDescent="0.35">
      <c r="A89" s="2" t="s">
        <v>87</v>
      </c>
      <c r="B89" s="2">
        <v>2125</v>
      </c>
      <c r="C89" s="2" t="s">
        <v>90</v>
      </c>
      <c r="D89" s="2">
        <v>40.9</v>
      </c>
      <c r="E89" s="2">
        <v>138</v>
      </c>
      <c r="F89" s="2">
        <f>'Priority occupations by sector'!$E91-'Priority occupations by sector'!$D91</f>
        <v>87.8</v>
      </c>
      <c r="G89" s="4">
        <f t="shared" si="3"/>
        <v>2.3740831295843519</v>
      </c>
    </row>
    <row r="90" spans="1:7" hidden="1" x14ac:dyDescent="0.35">
      <c r="A90" s="2" t="s">
        <v>87</v>
      </c>
      <c r="B90" s="2">
        <v>2123</v>
      </c>
      <c r="C90" s="2" t="s">
        <v>91</v>
      </c>
      <c r="D90" s="2">
        <v>39.299999999999997</v>
      </c>
      <c r="E90" s="2">
        <v>186</v>
      </c>
      <c r="F90" s="2">
        <f>'Priority occupations by sector'!$E88-'Priority occupations by sector'!$D88</f>
        <v>88.2</v>
      </c>
      <c r="G90" s="4">
        <f t="shared" si="3"/>
        <v>3.7328244274809159</v>
      </c>
    </row>
    <row r="91" spans="1:7" hidden="1" x14ac:dyDescent="0.35">
      <c r="A91" s="2" t="s">
        <v>87</v>
      </c>
      <c r="B91" s="2">
        <v>2122</v>
      </c>
      <c r="C91" s="2" t="s">
        <v>92</v>
      </c>
      <c r="D91" s="2">
        <v>33.200000000000003</v>
      </c>
      <c r="E91" s="2">
        <v>121</v>
      </c>
      <c r="F91" s="2">
        <f>'Priority occupations by sector'!$E90-'Priority occupations by sector'!$D90</f>
        <v>146.69999999999999</v>
      </c>
      <c r="G91" s="4">
        <f t="shared" si="3"/>
        <v>2.6445783132530116</v>
      </c>
    </row>
    <row r="92" spans="1:7" hidden="1" x14ac:dyDescent="0.35">
      <c r="A92" s="2" t="s">
        <v>87</v>
      </c>
      <c r="B92" s="2">
        <v>3543</v>
      </c>
      <c r="C92" s="2" t="s">
        <v>93</v>
      </c>
      <c r="D92" s="2">
        <v>33.200000000000003</v>
      </c>
      <c r="E92" s="2">
        <v>75</v>
      </c>
      <c r="F92" s="2">
        <f>'Priority occupations by sector'!$E98-'Priority occupations by sector'!$D98</f>
        <v>15.5</v>
      </c>
      <c r="G92" s="4">
        <f t="shared" si="3"/>
        <v>1.2590361445783131</v>
      </c>
    </row>
    <row r="93" spans="1:7" hidden="1" x14ac:dyDescent="0.35">
      <c r="A93" s="2" t="s">
        <v>87</v>
      </c>
      <c r="B93" s="2">
        <v>2135</v>
      </c>
      <c r="C93" s="2" t="s">
        <v>94</v>
      </c>
      <c r="D93" s="2">
        <v>22.4</v>
      </c>
      <c r="E93" s="2">
        <v>58</v>
      </c>
      <c r="F93" s="2">
        <f>'Priority occupations by sector'!$E93-'Priority occupations by sector'!$D93</f>
        <v>35.6</v>
      </c>
      <c r="G93" s="4">
        <f t="shared" si="3"/>
        <v>1.5892857142857144</v>
      </c>
    </row>
    <row r="94" spans="1:7" hidden="1" x14ac:dyDescent="0.35">
      <c r="A94" s="2" t="s">
        <v>87</v>
      </c>
      <c r="B94" s="2">
        <v>2121</v>
      </c>
      <c r="C94" s="2" t="s">
        <v>95</v>
      </c>
      <c r="D94" s="2">
        <v>11.55</v>
      </c>
      <c r="E94" s="2">
        <v>42.86</v>
      </c>
      <c r="F94" s="2">
        <f>'Priority occupations by sector'!$E89-'Priority occupations by sector'!$D89</f>
        <v>97.1</v>
      </c>
      <c r="G94" s="4">
        <f t="shared" si="3"/>
        <v>2.7108225108225104</v>
      </c>
    </row>
    <row r="95" spans="1:7" hidden="1" x14ac:dyDescent="0.35">
      <c r="A95" s="2" t="s">
        <v>87</v>
      </c>
      <c r="B95" s="2">
        <v>2124</v>
      </c>
      <c r="C95" s="2" t="s">
        <v>96</v>
      </c>
      <c r="D95" s="2">
        <v>7.6</v>
      </c>
      <c r="E95" s="2">
        <v>19.399999999999999</v>
      </c>
      <c r="F95" s="2">
        <f>'Priority occupations by sector'!$E95-'Priority occupations by sector'!$D95</f>
        <v>11.799999999999999</v>
      </c>
      <c r="G95" s="4">
        <f t="shared" si="3"/>
        <v>1.5526315789473684</v>
      </c>
    </row>
    <row r="96" spans="1:7" hidden="1" x14ac:dyDescent="0.35">
      <c r="A96" s="2" t="s">
        <v>87</v>
      </c>
      <c r="B96" s="2">
        <v>2126</v>
      </c>
      <c r="C96" s="2" t="s">
        <v>97</v>
      </c>
      <c r="D96" s="2">
        <v>6.6</v>
      </c>
      <c r="E96" s="2">
        <v>17.100000000000001</v>
      </c>
      <c r="F96" s="2">
        <f>'Priority occupations by sector'!$E92-'Priority occupations by sector'!$D92</f>
        <v>41.8</v>
      </c>
      <c r="G96" s="4">
        <f t="shared" si="3"/>
        <v>1.5909090909090913</v>
      </c>
    </row>
    <row r="97" spans="1:7" hidden="1" x14ac:dyDescent="0.35">
      <c r="A97" s="2" t="s">
        <v>87</v>
      </c>
      <c r="B97" s="2">
        <v>3113</v>
      </c>
      <c r="C97" s="2" t="s">
        <v>98</v>
      </c>
      <c r="D97" s="2">
        <v>5.6</v>
      </c>
      <c r="E97" s="2">
        <v>13.8</v>
      </c>
      <c r="F97" s="2">
        <f>'Priority occupations by sector'!$E97-'Priority occupations by sector'!$D97</f>
        <v>8.2000000000000011</v>
      </c>
      <c r="G97" s="4">
        <f t="shared" si="3"/>
        <v>1.4642857142857146</v>
      </c>
    </row>
    <row r="98" spans="1:7" hidden="1" x14ac:dyDescent="0.35">
      <c r="A98" s="2" t="s">
        <v>87</v>
      </c>
      <c r="B98" s="2">
        <v>5213</v>
      </c>
      <c r="C98" s="2" t="s">
        <v>99</v>
      </c>
      <c r="D98" s="2">
        <v>3</v>
      </c>
      <c r="E98" s="2">
        <v>18.5</v>
      </c>
      <c r="F98" s="2">
        <f>'Priority occupations by sector'!$E87-'Priority occupations by sector'!$D87</f>
        <v>117.4</v>
      </c>
      <c r="G98" s="4">
        <f t="shared" si="3"/>
        <v>5.166666666666667</v>
      </c>
    </row>
    <row r="99" spans="1:7" hidden="1" x14ac:dyDescent="0.35">
      <c r="A99" s="2" t="s">
        <v>87</v>
      </c>
      <c r="B99" s="2">
        <v>2114</v>
      </c>
      <c r="C99" s="2" t="s">
        <v>100</v>
      </c>
      <c r="D99" s="2">
        <v>1.25</v>
      </c>
      <c r="E99" s="2">
        <v>2.29</v>
      </c>
      <c r="F99" s="2">
        <f>'Priority occupations by sector'!$E99-'Priority occupations by sector'!$D99</f>
        <v>1.04</v>
      </c>
      <c r="G99" s="4">
        <f t="shared" si="3"/>
        <v>0.83200000000000007</v>
      </c>
    </row>
    <row r="100" spans="1:7" hidden="1" x14ac:dyDescent="0.35">
      <c r="A100" s="2" t="s">
        <v>87</v>
      </c>
      <c r="B100" s="2">
        <v>2111</v>
      </c>
      <c r="C100" s="2" t="s">
        <v>101</v>
      </c>
      <c r="D100" s="2">
        <v>0.2</v>
      </c>
      <c r="E100" s="2">
        <v>4.2000000000000003E-2</v>
      </c>
      <c r="F100" s="2">
        <f>'Priority occupations by sector'!$E100-'Priority occupations by sector'!$D100</f>
        <v>-0.158</v>
      </c>
      <c r="G100" s="4">
        <f t="shared" si="3"/>
        <v>-0.78999999999999992</v>
      </c>
    </row>
    <row r="101" spans="1:7" x14ac:dyDescent="0.35">
      <c r="A101" s="2" t="s">
        <v>102</v>
      </c>
      <c r="B101" s="2">
        <v>2134</v>
      </c>
      <c r="C101" s="2" t="s">
        <v>16</v>
      </c>
      <c r="D101" s="2">
        <v>171.5</v>
      </c>
      <c r="E101" s="2">
        <v>381.8</v>
      </c>
      <c r="F101" s="2">
        <f>'Priority occupations by sector'!$E128-'Priority occupations by sector'!$D128</f>
        <v>1.4</v>
      </c>
      <c r="G101" s="4">
        <f t="shared" si="3"/>
        <v>1.2262390670553938</v>
      </c>
    </row>
    <row r="102" spans="1:7" hidden="1" x14ac:dyDescent="0.35">
      <c r="A102" s="2" t="s">
        <v>102</v>
      </c>
      <c r="B102" s="2">
        <v>2133</v>
      </c>
      <c r="C102" s="2" t="s">
        <v>17</v>
      </c>
      <c r="D102" s="2">
        <v>330.3</v>
      </c>
      <c r="E102" s="2">
        <v>130.1</v>
      </c>
      <c r="F102" s="2">
        <f>'Priority occupations by sector'!$E127-'Priority occupations by sector'!$D127</f>
        <v>-0.20000000000000018</v>
      </c>
      <c r="G102" s="4">
        <f t="shared" si="3"/>
        <v>-0.60611565243717835</v>
      </c>
    </row>
    <row r="103" spans="1:7" hidden="1" x14ac:dyDescent="0.35">
      <c r="A103" s="2" t="s">
        <v>102</v>
      </c>
      <c r="B103" s="2">
        <v>3544</v>
      </c>
      <c r="C103" s="2" t="s">
        <v>103</v>
      </c>
      <c r="D103" s="2">
        <v>115.6</v>
      </c>
      <c r="E103" s="2">
        <v>57.2</v>
      </c>
      <c r="F103" s="2">
        <f>'Priority occupations by sector'!$E125-'Priority occupations by sector'!$D125</f>
        <v>-1.2000000000000002</v>
      </c>
      <c r="G103" s="4">
        <f t="shared" si="3"/>
        <v>-0.50519031141868509</v>
      </c>
    </row>
    <row r="104" spans="1:7" hidden="1" x14ac:dyDescent="0.35">
      <c r="A104" s="2" t="s">
        <v>102</v>
      </c>
      <c r="B104" s="2">
        <v>2439</v>
      </c>
      <c r="C104" s="2" t="s">
        <v>104</v>
      </c>
      <c r="D104" s="2">
        <v>109.8</v>
      </c>
      <c r="E104" s="2">
        <v>58.8</v>
      </c>
      <c r="F104" s="2">
        <f>'Priority occupations by sector'!$E123-'Priority occupations by sector'!$D123</f>
        <v>-0.19999999999999929</v>
      </c>
      <c r="G104" s="4">
        <f t="shared" si="3"/>
        <v>-0.46448087431693991</v>
      </c>
    </row>
    <row r="105" spans="1:7" hidden="1" x14ac:dyDescent="0.35">
      <c r="A105" s="2" t="s">
        <v>102</v>
      </c>
      <c r="B105" s="2">
        <v>2125</v>
      </c>
      <c r="C105" s="2" t="s">
        <v>36</v>
      </c>
      <c r="D105" s="2">
        <v>95.6</v>
      </c>
      <c r="E105" s="2">
        <v>109.9</v>
      </c>
      <c r="F105" s="2">
        <f>'Priority occupations by sector'!$E105-'Priority occupations by sector'!$D105</f>
        <v>14.300000000000011</v>
      </c>
      <c r="G105" s="4">
        <f t="shared" si="3"/>
        <v>0.14958158995815912</v>
      </c>
    </row>
    <row r="106" spans="1:7" hidden="1" x14ac:dyDescent="0.35">
      <c r="A106" s="2" t="s">
        <v>102</v>
      </c>
      <c r="B106" s="2">
        <v>2135</v>
      </c>
      <c r="C106" s="2" t="s">
        <v>105</v>
      </c>
      <c r="D106" s="2">
        <v>95.2</v>
      </c>
      <c r="E106" s="2">
        <v>55.2</v>
      </c>
      <c r="F106" s="2">
        <f>'Priority occupations by sector'!$E120-'Priority occupations by sector'!$D120</f>
        <v>-9.9999999999999645E-2</v>
      </c>
      <c r="G106" s="4">
        <f t="shared" si="3"/>
        <v>-0.42016806722689076</v>
      </c>
    </row>
    <row r="107" spans="1:7" hidden="1" x14ac:dyDescent="0.35">
      <c r="A107" s="2" t="s">
        <v>102</v>
      </c>
      <c r="B107" s="2">
        <v>2123</v>
      </c>
      <c r="C107" s="2" t="s">
        <v>34</v>
      </c>
      <c r="D107" s="2">
        <v>93.4</v>
      </c>
      <c r="E107" s="2">
        <v>165</v>
      </c>
      <c r="F107" s="2">
        <f>'Priority occupations by sector'!$E104-'Priority occupations by sector'!$D104</f>
        <v>-51</v>
      </c>
      <c r="G107" s="4">
        <f t="shared" ref="G107:G138" si="4">SUM(E107-D107)/D107</f>
        <v>0.76659528907922903</v>
      </c>
    </row>
    <row r="108" spans="1:7" hidden="1" x14ac:dyDescent="0.35">
      <c r="A108" s="2" t="s">
        <v>102</v>
      </c>
      <c r="B108" s="2">
        <v>3132</v>
      </c>
      <c r="C108" s="2" t="s">
        <v>106</v>
      </c>
      <c r="D108" s="2">
        <v>84.6</v>
      </c>
      <c r="E108" s="2">
        <v>44.8</v>
      </c>
      <c r="F108" s="2">
        <f>'Priority occupations by sector'!$E124-'Priority occupations by sector'!$D124</f>
        <v>-1.4000000000000004</v>
      </c>
      <c r="G108" s="4">
        <f t="shared" si="4"/>
        <v>-0.47044917257683216</v>
      </c>
    </row>
    <row r="109" spans="1:7" hidden="1" x14ac:dyDescent="0.35">
      <c r="A109" s="2" t="s">
        <v>102</v>
      </c>
      <c r="B109" s="2">
        <v>2129</v>
      </c>
      <c r="C109" s="2" t="s">
        <v>24</v>
      </c>
      <c r="D109" s="2">
        <v>76.400000000000006</v>
      </c>
      <c r="E109" s="2">
        <v>205</v>
      </c>
      <c r="F109" s="2">
        <f>'Priority occupations by sector'!$E102-'Priority occupations by sector'!$D102</f>
        <v>-200.20000000000002</v>
      </c>
      <c r="G109" s="4">
        <f t="shared" si="4"/>
        <v>1.6832460732984291</v>
      </c>
    </row>
    <row r="110" spans="1:7" hidden="1" x14ac:dyDescent="0.35">
      <c r="A110" s="2" t="s">
        <v>102</v>
      </c>
      <c r="B110" s="2">
        <v>3113</v>
      </c>
      <c r="C110" s="2" t="s">
        <v>38</v>
      </c>
      <c r="D110" s="2">
        <v>75.400000000000006</v>
      </c>
      <c r="E110" s="2">
        <v>76.3</v>
      </c>
      <c r="F110" s="2">
        <f>'Priority occupations by sector'!$E107-'Priority occupations by sector'!$D107</f>
        <v>71.599999999999994</v>
      </c>
      <c r="G110" s="4">
        <f t="shared" si="4"/>
        <v>1.1936339522546306E-2</v>
      </c>
    </row>
    <row r="111" spans="1:7" hidden="1" x14ac:dyDescent="0.35">
      <c r="A111" s="2" t="s">
        <v>102</v>
      </c>
      <c r="B111" s="2">
        <v>2132</v>
      </c>
      <c r="C111" s="2" t="s">
        <v>70</v>
      </c>
      <c r="D111" s="2">
        <v>70.2</v>
      </c>
      <c r="E111" s="2">
        <v>38</v>
      </c>
      <c r="F111" s="2">
        <f>'Priority occupations by sector'!$E122-'Priority occupations by sector'!$D122</f>
        <v>-1.2000000000000011</v>
      </c>
      <c r="G111" s="4">
        <f t="shared" si="4"/>
        <v>-0.45868945868945871</v>
      </c>
    </row>
    <row r="112" spans="1:7" hidden="1" x14ac:dyDescent="0.35">
      <c r="A112" s="2" t="s">
        <v>102</v>
      </c>
      <c r="B112" s="2">
        <v>2136</v>
      </c>
      <c r="C112" s="2" t="s">
        <v>107</v>
      </c>
      <c r="D112" s="2">
        <v>34.700000000000003</v>
      </c>
      <c r="E112" s="2">
        <v>20</v>
      </c>
      <c r="F112" s="2">
        <f>'Priority occupations by sector'!$E121-'Priority occupations by sector'!$D121</f>
        <v>-0.19999999999999929</v>
      </c>
      <c r="G112" s="4">
        <f t="shared" si="4"/>
        <v>-0.42363112391930841</v>
      </c>
    </row>
    <row r="113" spans="1:7" hidden="1" x14ac:dyDescent="0.35">
      <c r="A113" s="2" t="s">
        <v>102</v>
      </c>
      <c r="B113" s="2">
        <v>1137</v>
      </c>
      <c r="C113" s="2" t="s">
        <v>77</v>
      </c>
      <c r="D113" s="2">
        <v>33.700000000000003</v>
      </c>
      <c r="E113" s="2">
        <v>29</v>
      </c>
      <c r="F113" s="2">
        <f>'Priority occupations by sector'!$E115-'Priority occupations by sector'!$D115</f>
        <v>-2.8000000000000007</v>
      </c>
      <c r="G113" s="4">
        <f t="shared" si="4"/>
        <v>-0.13946587537091995</v>
      </c>
    </row>
    <row r="114" spans="1:7" hidden="1" x14ac:dyDescent="0.35">
      <c r="A114" s="2" t="s">
        <v>102</v>
      </c>
      <c r="B114" s="2">
        <v>2114</v>
      </c>
      <c r="C114" s="2" t="s">
        <v>108</v>
      </c>
      <c r="D114" s="2">
        <v>28.9</v>
      </c>
      <c r="E114" s="2">
        <v>82</v>
      </c>
      <c r="F114" s="2">
        <f>'Priority occupations by sector'!$E101-'Priority occupations by sector'!$D101</f>
        <v>210.3</v>
      </c>
      <c r="G114" s="4">
        <f t="shared" si="4"/>
        <v>1.837370242214533</v>
      </c>
    </row>
    <row r="115" spans="1:7" hidden="1" x14ac:dyDescent="0.35">
      <c r="A115" s="2" t="s">
        <v>102</v>
      </c>
      <c r="B115" s="2">
        <v>2481</v>
      </c>
      <c r="C115" s="2" t="s">
        <v>109</v>
      </c>
      <c r="D115" s="2">
        <v>26.3</v>
      </c>
      <c r="E115" s="2">
        <v>23.5</v>
      </c>
      <c r="F115" s="2">
        <f>'Priority occupations by sector'!$E114-'Priority occupations by sector'!$D114</f>
        <v>53.1</v>
      </c>
      <c r="G115" s="4">
        <f t="shared" si="4"/>
        <v>-0.10646387832699622</v>
      </c>
    </row>
    <row r="116" spans="1:7" hidden="1" x14ac:dyDescent="0.35">
      <c r="A116" s="2" t="s">
        <v>102</v>
      </c>
      <c r="B116" s="2">
        <v>2131</v>
      </c>
      <c r="C116" s="2" t="s">
        <v>110</v>
      </c>
      <c r="D116" s="2">
        <v>24.4</v>
      </c>
      <c r="E116" s="2">
        <v>10.199999999999999</v>
      </c>
      <c r="F116" s="2">
        <f>'Priority occupations by sector'!$E126-'Priority occupations by sector'!$D126</f>
        <v>-0.79999999999999982</v>
      </c>
      <c r="G116" s="4">
        <f t="shared" si="4"/>
        <v>-0.58196721311475408</v>
      </c>
    </row>
    <row r="117" spans="1:7" hidden="1" x14ac:dyDescent="0.35">
      <c r="A117" s="2" t="s">
        <v>102</v>
      </c>
      <c r="B117" s="2">
        <v>2482</v>
      </c>
      <c r="C117" s="2" t="s">
        <v>111</v>
      </c>
      <c r="D117" s="2">
        <v>19.600000000000001</v>
      </c>
      <c r="E117" s="2">
        <v>19.2</v>
      </c>
      <c r="F117" s="2">
        <f>'Priority occupations by sector'!$E109-'Priority occupations by sector'!$D109</f>
        <v>128.6</v>
      </c>
      <c r="G117" s="4">
        <f t="shared" si="4"/>
        <v>-2.0408163265306228E-2</v>
      </c>
    </row>
    <row r="118" spans="1:7" hidden="1" x14ac:dyDescent="0.35">
      <c r="A118" s="2" t="s">
        <v>102</v>
      </c>
      <c r="B118" s="2">
        <v>5242</v>
      </c>
      <c r="C118" s="2" t="s">
        <v>45</v>
      </c>
      <c r="D118" s="2">
        <v>19.2</v>
      </c>
      <c r="E118" s="2">
        <v>21.7</v>
      </c>
      <c r="F118" s="2">
        <f>'Priority occupations by sector'!$E106-'Priority occupations by sector'!$D106</f>
        <v>-40</v>
      </c>
      <c r="G118" s="4">
        <f t="shared" si="4"/>
        <v>0.13020833333333334</v>
      </c>
    </row>
    <row r="119" spans="1:7" hidden="1" x14ac:dyDescent="0.35">
      <c r="A119" s="2" t="s">
        <v>102</v>
      </c>
      <c r="B119" s="2">
        <v>3119</v>
      </c>
      <c r="C119" s="2" t="s">
        <v>112</v>
      </c>
      <c r="D119" s="2">
        <v>19.100000000000001</v>
      </c>
      <c r="E119" s="2">
        <v>17.7</v>
      </c>
      <c r="F119" s="2">
        <f>'Priority occupations by sector'!$E112-'Priority occupations by sector'!$D112</f>
        <v>-14.700000000000003</v>
      </c>
      <c r="G119" s="4">
        <f t="shared" si="4"/>
        <v>-7.3298429319371833E-2</v>
      </c>
    </row>
    <row r="120" spans="1:7" hidden="1" x14ac:dyDescent="0.35">
      <c r="A120" s="2" t="s">
        <v>102</v>
      </c>
      <c r="B120" s="2">
        <v>2433</v>
      </c>
      <c r="C120" s="2" t="s">
        <v>113</v>
      </c>
      <c r="D120" s="2">
        <v>15.9</v>
      </c>
      <c r="E120" s="2">
        <v>15.8</v>
      </c>
      <c r="F120" s="2">
        <f>'Priority occupations by sector'!$E108-'Priority occupations by sector'!$D108</f>
        <v>-39.799999999999997</v>
      </c>
      <c r="G120" s="4">
        <f t="shared" si="4"/>
        <v>-6.2893081761006067E-3</v>
      </c>
    </row>
    <row r="121" spans="1:7" hidden="1" x14ac:dyDescent="0.35">
      <c r="A121" s="2" t="s">
        <v>102</v>
      </c>
      <c r="B121" s="2">
        <v>3112</v>
      </c>
      <c r="C121" s="2" t="s">
        <v>114</v>
      </c>
      <c r="D121" s="2">
        <v>9.1999999999999993</v>
      </c>
      <c r="E121" s="2">
        <v>9</v>
      </c>
      <c r="F121" s="2">
        <f>'Priority occupations by sector'!$E110-'Priority occupations by sector'!$D110</f>
        <v>0.89999999999999147</v>
      </c>
      <c r="G121" s="4">
        <f t="shared" si="4"/>
        <v>-2.1739130434782532E-2</v>
      </c>
    </row>
    <row r="122" spans="1:7" hidden="1" x14ac:dyDescent="0.35">
      <c r="A122" s="2" t="s">
        <v>102</v>
      </c>
      <c r="B122" s="2">
        <v>2161</v>
      </c>
      <c r="C122" s="2" t="s">
        <v>115</v>
      </c>
      <c r="D122" s="2">
        <v>8.3000000000000007</v>
      </c>
      <c r="E122" s="2">
        <v>7.1</v>
      </c>
      <c r="F122" s="2">
        <f>'Priority occupations by sector'!$E116-'Priority occupations by sector'!$D116</f>
        <v>-14.2</v>
      </c>
      <c r="G122" s="4">
        <f t="shared" si="4"/>
        <v>-0.14457831325301215</v>
      </c>
    </row>
    <row r="123" spans="1:7" hidden="1" x14ac:dyDescent="0.35">
      <c r="A123" s="2" t="s">
        <v>102</v>
      </c>
      <c r="B123" s="2">
        <v>2124</v>
      </c>
      <c r="C123" s="2" t="s">
        <v>20</v>
      </c>
      <c r="D123" s="2">
        <v>8.1</v>
      </c>
      <c r="E123" s="2">
        <v>7.9</v>
      </c>
      <c r="F123" s="2">
        <f>'Priority occupations by sector'!$E111-'Priority occupations by sector'!$D111</f>
        <v>-32.200000000000003</v>
      </c>
      <c r="G123" s="4">
        <f t="shared" si="4"/>
        <v>-2.469135802469127E-2</v>
      </c>
    </row>
    <row r="124" spans="1:7" hidden="1" x14ac:dyDescent="0.35">
      <c r="A124" s="2" t="s">
        <v>102</v>
      </c>
      <c r="B124" s="2">
        <v>3111</v>
      </c>
      <c r="C124" s="2" t="s">
        <v>116</v>
      </c>
      <c r="D124" s="2">
        <v>8</v>
      </c>
      <c r="E124" s="2">
        <v>6.6</v>
      </c>
      <c r="F124" s="2">
        <f>'Priority occupations by sector'!$E117-'Priority occupations by sector'!$D117</f>
        <v>-0.40000000000000213</v>
      </c>
      <c r="G124" s="4">
        <f t="shared" si="4"/>
        <v>-0.17500000000000004</v>
      </c>
    </row>
    <row r="125" spans="1:7" hidden="1" x14ac:dyDescent="0.35">
      <c r="A125" s="2" t="s">
        <v>102</v>
      </c>
      <c r="B125" s="2">
        <v>5244</v>
      </c>
      <c r="C125" s="2" t="s">
        <v>117</v>
      </c>
      <c r="D125" s="2">
        <v>6.8</v>
      </c>
      <c r="E125" s="2">
        <v>5.6</v>
      </c>
      <c r="F125" s="2">
        <f>'Priority occupations by sector'!$E118-'Priority occupations by sector'!$D118</f>
        <v>2.5</v>
      </c>
      <c r="G125" s="4">
        <f t="shared" si="4"/>
        <v>-0.17647058823529416</v>
      </c>
    </row>
    <row r="126" spans="1:7" hidden="1" x14ac:dyDescent="0.35">
      <c r="A126" s="2" t="s">
        <v>102</v>
      </c>
      <c r="B126" s="2">
        <v>2113</v>
      </c>
      <c r="C126" s="2" t="s">
        <v>118</v>
      </c>
      <c r="D126" s="2">
        <v>3.4</v>
      </c>
      <c r="E126" s="2">
        <v>2.6</v>
      </c>
      <c r="F126" s="2">
        <f>'Priority occupations by sector'!$E119-'Priority occupations by sector'!$D119</f>
        <v>-1.4000000000000021</v>
      </c>
      <c r="G126" s="4">
        <f t="shared" si="4"/>
        <v>-0.23529411764705876</v>
      </c>
    </row>
    <row r="127" spans="1:7" hidden="1" x14ac:dyDescent="0.35">
      <c r="A127" s="2" t="s">
        <v>102</v>
      </c>
      <c r="B127" s="2">
        <v>3116</v>
      </c>
      <c r="C127" s="2" t="s">
        <v>30</v>
      </c>
      <c r="D127" s="2">
        <v>2.5</v>
      </c>
      <c r="E127" s="2">
        <v>2.2999999999999998</v>
      </c>
      <c r="F127" s="2">
        <f>'Priority occupations by sector'!$E113-'Priority occupations by sector'!$D113</f>
        <v>-4.7000000000000028</v>
      </c>
      <c r="G127" s="4">
        <f t="shared" si="4"/>
        <v>-8.0000000000000071E-2</v>
      </c>
    </row>
    <row r="128" spans="1:7" hidden="1" x14ac:dyDescent="0.35">
      <c r="A128" s="2" t="s">
        <v>102</v>
      </c>
      <c r="B128" s="2">
        <v>2139</v>
      </c>
      <c r="C128" s="2" t="s">
        <v>119</v>
      </c>
      <c r="D128" s="2">
        <v>1</v>
      </c>
      <c r="E128" s="2">
        <v>2.4</v>
      </c>
      <c r="F128" s="2">
        <f>'Priority occupations by sector'!$E103-'Priority occupations by sector'!$D103</f>
        <v>-58.399999999999991</v>
      </c>
      <c r="G128" s="4">
        <f t="shared" si="4"/>
        <v>1.4</v>
      </c>
    </row>
    <row r="129" spans="1:7" hidden="1" x14ac:dyDescent="0.35">
      <c r="A129" s="2" t="s">
        <v>120</v>
      </c>
      <c r="B129" s="2">
        <v>5249</v>
      </c>
      <c r="C129" s="2" t="s">
        <v>121</v>
      </c>
      <c r="D129" s="2">
        <v>1.3</v>
      </c>
      <c r="E129" s="2">
        <v>1.9</v>
      </c>
      <c r="F129" s="2">
        <f>'Priority occupations by sector'!$E129-'Priority occupations by sector'!$D129</f>
        <v>0.59999999999999987</v>
      </c>
      <c r="G129" s="4">
        <f t="shared" si="4"/>
        <v>0.4615384615384614</v>
      </c>
    </row>
    <row r="130" spans="1:7" hidden="1" x14ac:dyDescent="0.35">
      <c r="A130" s="2" t="s">
        <v>122</v>
      </c>
      <c r="B130" s="12">
        <v>2121</v>
      </c>
      <c r="C130" s="2" t="s">
        <v>47</v>
      </c>
      <c r="D130" s="2">
        <v>96.8</v>
      </c>
      <c r="E130" s="2">
        <v>110</v>
      </c>
      <c r="F130" s="2">
        <f>'Priority occupations by sector'!$E130-'Priority occupations by sector'!$D130</f>
        <v>13.200000000000003</v>
      </c>
      <c r="G130" s="4">
        <f t="shared" si="4"/>
        <v>0.13636363636363641</v>
      </c>
    </row>
    <row r="131" spans="1:7" hidden="1" x14ac:dyDescent="0.35">
      <c r="A131" s="2" t="s">
        <v>122</v>
      </c>
      <c r="B131" s="12">
        <v>2453</v>
      </c>
      <c r="C131" s="2" t="s">
        <v>43</v>
      </c>
      <c r="D131" s="2">
        <v>71.400000000000006</v>
      </c>
      <c r="E131" s="2">
        <v>78</v>
      </c>
      <c r="F131" s="2">
        <f>'Priority occupations by sector'!$E133-'Priority occupations by sector'!$D133</f>
        <v>5.6000000000000014</v>
      </c>
      <c r="G131" s="4">
        <f t="shared" si="4"/>
        <v>9.2436974789915874E-2</v>
      </c>
    </row>
    <row r="132" spans="1:7" hidden="1" x14ac:dyDescent="0.35">
      <c r="A132" s="2" t="s">
        <v>122</v>
      </c>
      <c r="B132" s="12">
        <v>5330</v>
      </c>
      <c r="C132" s="2" t="s">
        <v>123</v>
      </c>
      <c r="D132" s="2">
        <v>64.099999999999994</v>
      </c>
      <c r="E132" s="2">
        <v>72</v>
      </c>
      <c r="F132" s="2">
        <f>'Priority occupations by sector'!$E131-'Priority occupations by sector'!$D131</f>
        <v>6.5999999999999943</v>
      </c>
      <c r="G132" s="4">
        <f t="shared" si="4"/>
        <v>0.12324492979719198</v>
      </c>
    </row>
    <row r="133" spans="1:7" hidden="1" x14ac:dyDescent="0.35">
      <c r="A133" s="2" t="s">
        <v>122</v>
      </c>
      <c r="B133" s="12">
        <v>5214</v>
      </c>
      <c r="C133" s="2" t="s">
        <v>124</v>
      </c>
      <c r="D133" s="2">
        <v>59.4</v>
      </c>
      <c r="E133" s="2">
        <v>65</v>
      </c>
      <c r="F133" s="2">
        <f>'Priority occupations by sector'!$E132-'Priority occupations by sector'!$D132</f>
        <v>7.9000000000000057</v>
      </c>
      <c r="G133" s="4">
        <f t="shared" si="4"/>
        <v>9.4276094276094305E-2</v>
      </c>
    </row>
    <row r="134" spans="1:7" hidden="1" x14ac:dyDescent="0.35">
      <c r="A134" s="2" t="s">
        <v>122</v>
      </c>
      <c r="B134" s="12">
        <v>2452</v>
      </c>
      <c r="C134" s="2" t="s">
        <v>125</v>
      </c>
      <c r="D134" s="2">
        <v>33.1</v>
      </c>
      <c r="E134" s="2">
        <v>36</v>
      </c>
      <c r="F134" s="2">
        <f>'Priority occupations by sector'!$E134-'Priority occupations by sector'!$D134</f>
        <v>2.8999999999999986</v>
      </c>
      <c r="G134" s="4">
        <f t="shared" si="4"/>
        <v>8.7613293051359467E-2</v>
      </c>
    </row>
    <row r="135" spans="1:7" s="5" customFormat="1" hidden="1" x14ac:dyDescent="0.35">
      <c r="A135" s="2" t="s">
        <v>122</v>
      </c>
      <c r="B135" s="12">
        <v>2454</v>
      </c>
      <c r="C135" s="2" t="s">
        <v>126</v>
      </c>
      <c r="D135" s="2">
        <v>26.4</v>
      </c>
      <c r="E135" s="2">
        <v>28</v>
      </c>
      <c r="F135" s="2">
        <f>'Priority occupations by sector'!$E139-'Priority occupations by sector'!$D139</f>
        <v>0.69999999999999929</v>
      </c>
      <c r="G135" s="4">
        <f t="shared" si="4"/>
        <v>6.0606060606060663E-2</v>
      </c>
    </row>
    <row r="136" spans="1:7" hidden="1" x14ac:dyDescent="0.35">
      <c r="A136" s="2" t="s">
        <v>122</v>
      </c>
      <c r="B136" s="12">
        <v>5316</v>
      </c>
      <c r="C136" s="2" t="s">
        <v>44</v>
      </c>
      <c r="D136" s="2">
        <v>23.1</v>
      </c>
      <c r="E136" s="2">
        <v>25</v>
      </c>
      <c r="F136" s="2">
        <f>'Priority occupations by sector'!$E137-'Priority occupations by sector'!$D137</f>
        <v>1.1000000000000014</v>
      </c>
      <c r="G136" s="4">
        <f t="shared" si="4"/>
        <v>8.2251082251082186E-2</v>
      </c>
    </row>
    <row r="137" spans="1:7" hidden="1" x14ac:dyDescent="0.35">
      <c r="A137" s="2" t="s">
        <v>122</v>
      </c>
      <c r="B137" s="2">
        <v>5319</v>
      </c>
      <c r="C137" s="2" t="s">
        <v>127</v>
      </c>
      <c r="D137" s="2">
        <v>21.9</v>
      </c>
      <c r="E137" s="2">
        <v>23</v>
      </c>
      <c r="F137" s="2">
        <f>'Priority occupations by sector'!$E142-'Priority occupations by sector'!$D142</f>
        <v>0.40000000000000036</v>
      </c>
      <c r="G137" s="4">
        <f t="shared" si="4"/>
        <v>5.0228310502283172E-2</v>
      </c>
    </row>
    <row r="138" spans="1:7" hidden="1" x14ac:dyDescent="0.35">
      <c r="A138" s="2" t="s">
        <v>122</v>
      </c>
      <c r="B138" s="12">
        <v>3120</v>
      </c>
      <c r="C138" s="2" t="s">
        <v>50</v>
      </c>
      <c r="D138" s="2">
        <v>21.6</v>
      </c>
      <c r="E138" s="2">
        <v>23</v>
      </c>
      <c r="F138" s="2">
        <f>'Priority occupations by sector'!$E138-'Priority occupations by sector'!$D138</f>
        <v>1.3999999999999986</v>
      </c>
      <c r="G138" s="4">
        <f t="shared" si="4"/>
        <v>6.4814814814814742E-2</v>
      </c>
    </row>
    <row r="139" spans="1:7" hidden="1" x14ac:dyDescent="0.35">
      <c r="A139" s="2" t="s">
        <v>122</v>
      </c>
      <c r="B139" s="2">
        <v>5315</v>
      </c>
      <c r="C139" s="2" t="s">
        <v>42</v>
      </c>
      <c r="D139" s="2">
        <v>14.3</v>
      </c>
      <c r="E139" s="2">
        <v>15</v>
      </c>
      <c r="F139" s="2">
        <f>'Priority occupations by sector'!$E144-'Priority occupations by sector'!$D144</f>
        <v>0.20000000000000018</v>
      </c>
      <c r="G139" s="4">
        <f t="shared" ref="G139:G170" si="5">SUM(E139-D139)/D139</f>
        <v>4.8951048951048896E-2</v>
      </c>
    </row>
    <row r="140" spans="1:7" hidden="1" x14ac:dyDescent="0.35">
      <c r="A140" s="2" t="s">
        <v>122</v>
      </c>
      <c r="B140" s="2">
        <v>2455</v>
      </c>
      <c r="C140" s="2" t="s">
        <v>49</v>
      </c>
      <c r="D140" s="2">
        <v>14.1</v>
      </c>
      <c r="E140" s="2">
        <v>14.8</v>
      </c>
      <c r="F140" s="2">
        <f>'Priority occupations by sector'!$E143-'Priority occupations by sector'!$D143</f>
        <v>0.69999999999999929</v>
      </c>
      <c r="G140" s="4">
        <f t="shared" si="5"/>
        <v>4.9645390070922064E-2</v>
      </c>
    </row>
    <row r="141" spans="1:7" hidden="1" x14ac:dyDescent="0.35">
      <c r="A141" s="2" t="s">
        <v>122</v>
      </c>
      <c r="B141" s="12">
        <v>5322</v>
      </c>
      <c r="C141" s="2" t="s">
        <v>51</v>
      </c>
      <c r="D141" s="2">
        <v>9.6999999999999993</v>
      </c>
      <c r="E141" s="2">
        <v>10.5</v>
      </c>
      <c r="F141" s="2">
        <f>'Priority occupations by sector'!$E136-'Priority occupations by sector'!$D136</f>
        <v>1.8999999999999986</v>
      </c>
      <c r="G141" s="4">
        <f t="shared" si="5"/>
        <v>8.2474226804123793E-2</v>
      </c>
    </row>
    <row r="142" spans="1:7" hidden="1" x14ac:dyDescent="0.35">
      <c r="A142" s="2" t="s">
        <v>122</v>
      </c>
      <c r="B142" s="2">
        <v>1122</v>
      </c>
      <c r="C142" s="2" t="s">
        <v>52</v>
      </c>
      <c r="D142" s="2">
        <v>8.6</v>
      </c>
      <c r="E142" s="2">
        <v>9</v>
      </c>
      <c r="F142" s="2">
        <f>'Priority occupations by sector'!$E145-'Priority occupations by sector'!$D145</f>
        <v>-0.20000000000000018</v>
      </c>
      <c r="G142" s="4">
        <f t="shared" si="5"/>
        <v>4.6511627906976785E-2</v>
      </c>
    </row>
    <row r="143" spans="1:7" hidden="1" x14ac:dyDescent="0.35">
      <c r="A143" s="2" t="s">
        <v>122</v>
      </c>
      <c r="B143" s="12">
        <v>5323</v>
      </c>
      <c r="C143" s="2" t="s">
        <v>128</v>
      </c>
      <c r="D143" s="2">
        <v>8.3000000000000007</v>
      </c>
      <c r="E143" s="2">
        <v>9</v>
      </c>
      <c r="F143" s="2">
        <f>'Priority occupations by sector'!$E135-'Priority occupations by sector'!$D135</f>
        <v>1.6000000000000014</v>
      </c>
      <c r="G143" s="4">
        <f t="shared" si="5"/>
        <v>8.4337349397590272E-2</v>
      </c>
    </row>
    <row r="144" spans="1:7" hidden="1" x14ac:dyDescent="0.35">
      <c r="A144" s="2" t="s">
        <v>122</v>
      </c>
      <c r="B144" s="2">
        <v>5250</v>
      </c>
      <c r="C144" s="2" t="s">
        <v>21</v>
      </c>
      <c r="D144" s="2">
        <v>7.6</v>
      </c>
      <c r="E144" s="2">
        <v>7.8</v>
      </c>
      <c r="F144" s="2">
        <f>'Priority occupations by sector'!$E148-'Priority occupations by sector'!$D148</f>
        <v>0.29999999999999982</v>
      </c>
      <c r="G144" s="4">
        <f t="shared" si="5"/>
        <v>2.6315789473684237E-2</v>
      </c>
    </row>
    <row r="145" spans="1:7" hidden="1" x14ac:dyDescent="0.35">
      <c r="A145" s="2" t="s">
        <v>122</v>
      </c>
      <c r="B145" s="2">
        <v>8221</v>
      </c>
      <c r="C145" s="2" t="s">
        <v>129</v>
      </c>
      <c r="D145" s="2">
        <v>6.9</v>
      </c>
      <c r="E145" s="2">
        <v>6.7</v>
      </c>
      <c r="F145" s="2">
        <f>'Priority occupations by sector'!$E153-'Priority occupations by sector'!$D153</f>
        <v>-0.10000000000000009</v>
      </c>
      <c r="G145" s="4">
        <f t="shared" si="5"/>
        <v>-2.8985507246376836E-2</v>
      </c>
    </row>
    <row r="146" spans="1:7" hidden="1" x14ac:dyDescent="0.35">
      <c r="A146" s="2" t="s">
        <v>122</v>
      </c>
      <c r="B146" s="2">
        <v>5314</v>
      </c>
      <c r="C146" s="2" t="s">
        <v>54</v>
      </c>
      <c r="D146" s="2">
        <v>6.8</v>
      </c>
      <c r="E146" s="2">
        <v>7.1</v>
      </c>
      <c r="F146" s="2">
        <f>'Priority occupations by sector'!$E147-'Priority occupations by sector'!$D147</f>
        <v>0.29999999999999982</v>
      </c>
      <c r="G146" s="4">
        <f t="shared" si="5"/>
        <v>4.4117647058823505E-2</v>
      </c>
    </row>
    <row r="147" spans="1:7" hidden="1" x14ac:dyDescent="0.35">
      <c r="A147" s="2" t="s">
        <v>122</v>
      </c>
      <c r="B147" s="2">
        <v>3114</v>
      </c>
      <c r="C147" s="2" t="s">
        <v>130</v>
      </c>
      <c r="D147" s="2">
        <v>6.7</v>
      </c>
      <c r="E147" s="2">
        <v>7</v>
      </c>
      <c r="F147" s="2">
        <f>'Priority occupations by sector'!$E146-'Priority occupations by sector'!$D146</f>
        <v>0.29999999999999982</v>
      </c>
      <c r="G147" s="4">
        <f t="shared" si="5"/>
        <v>4.4776119402985044E-2</v>
      </c>
    </row>
    <row r="148" spans="1:7" hidden="1" x14ac:dyDescent="0.35">
      <c r="A148" s="2" t="s">
        <v>122</v>
      </c>
      <c r="B148" s="2">
        <v>2451</v>
      </c>
      <c r="C148" s="2" t="s">
        <v>80</v>
      </c>
      <c r="D148" s="2">
        <v>5.7</v>
      </c>
      <c r="E148" s="2">
        <v>6</v>
      </c>
      <c r="F148" s="2">
        <f>'Priority occupations by sector'!$E141-'Priority occupations by sector'!$D141</f>
        <v>0.80000000000000071</v>
      </c>
      <c r="G148" s="4">
        <f t="shared" si="5"/>
        <v>5.263157894736839E-2</v>
      </c>
    </row>
    <row r="149" spans="1:7" hidden="1" x14ac:dyDescent="0.35">
      <c r="A149" s="2" t="s">
        <v>122</v>
      </c>
      <c r="B149" s="2">
        <v>3581</v>
      </c>
      <c r="C149" s="2" t="s">
        <v>131</v>
      </c>
      <c r="D149" s="2">
        <v>5.6</v>
      </c>
      <c r="E149" s="2">
        <v>5.9</v>
      </c>
      <c r="F149" s="2">
        <f>'Priority occupations by sector'!$E140-'Priority occupations by sector'!$D140</f>
        <v>0.70000000000000107</v>
      </c>
      <c r="G149" s="4">
        <f t="shared" si="5"/>
        <v>5.35714285714287E-2</v>
      </c>
    </row>
    <row r="150" spans="1:7" hidden="1" x14ac:dyDescent="0.35">
      <c r="A150" s="2" t="s">
        <v>122</v>
      </c>
      <c r="B150" s="2">
        <v>8151</v>
      </c>
      <c r="C150" s="2" t="s">
        <v>55</v>
      </c>
      <c r="D150" s="2">
        <v>4.4000000000000004</v>
      </c>
      <c r="E150" s="2">
        <v>4.3</v>
      </c>
      <c r="F150" s="2">
        <f>'Priority occupations by sector'!$E151-'Priority occupations by sector'!$D151</f>
        <v>-9.9999999999999645E-2</v>
      </c>
      <c r="G150" s="4">
        <f t="shared" si="5"/>
        <v>-2.2727272727272846E-2</v>
      </c>
    </row>
    <row r="151" spans="1:7" hidden="1" x14ac:dyDescent="0.35">
      <c r="A151" s="2" t="s">
        <v>122</v>
      </c>
      <c r="B151" s="2">
        <v>2152</v>
      </c>
      <c r="C151" s="2" t="s">
        <v>132</v>
      </c>
      <c r="D151" s="2">
        <v>4.3</v>
      </c>
      <c r="E151" s="2">
        <v>4.2</v>
      </c>
      <c r="F151" s="2">
        <f>'Priority occupations by sector'!$E152-'Priority occupations by sector'!$D152</f>
        <v>-0.10000000000000009</v>
      </c>
      <c r="G151" s="4">
        <f t="shared" si="5"/>
        <v>-2.3255813953488292E-2</v>
      </c>
    </row>
    <row r="152" spans="1:7" hidden="1" x14ac:dyDescent="0.35">
      <c r="A152" s="2" t="s">
        <v>122</v>
      </c>
      <c r="B152" s="2">
        <v>5311</v>
      </c>
      <c r="C152" s="2" t="s">
        <v>133</v>
      </c>
      <c r="D152" s="2">
        <v>2.9</v>
      </c>
      <c r="E152" s="2">
        <v>2.8</v>
      </c>
      <c r="F152" s="2">
        <f>'Priority occupations by sector'!$E154-'Priority occupations by sector'!$D154</f>
        <v>-0.10000000000000009</v>
      </c>
      <c r="G152" s="4">
        <f t="shared" si="5"/>
        <v>-3.4482758620689689E-2</v>
      </c>
    </row>
    <row r="153" spans="1:7" hidden="1" x14ac:dyDescent="0.35">
      <c r="A153" s="2" t="s">
        <v>122</v>
      </c>
      <c r="B153" s="2">
        <v>5312</v>
      </c>
      <c r="C153" s="2" t="s">
        <v>134</v>
      </c>
      <c r="D153" s="2">
        <v>2.2000000000000002</v>
      </c>
      <c r="E153" s="2">
        <v>2.1</v>
      </c>
      <c r="F153" s="2">
        <f>'Priority occupations by sector'!$E155-'Priority occupations by sector'!$D155</f>
        <v>-0.10000000000000009</v>
      </c>
      <c r="G153" s="4">
        <f t="shared" si="5"/>
        <v>-4.5454545454545491E-2</v>
      </c>
    </row>
    <row r="154" spans="1:7" hidden="1" x14ac:dyDescent="0.35">
      <c r="A154" s="2" t="s">
        <v>122</v>
      </c>
      <c r="B154" s="2">
        <v>5321</v>
      </c>
      <c r="C154" s="2" t="s">
        <v>53</v>
      </c>
      <c r="D154" s="2">
        <v>2</v>
      </c>
      <c r="E154" s="2">
        <v>1.9</v>
      </c>
      <c r="F154" s="2">
        <f>'Priority occupations by sector'!$E156-'Priority occupations by sector'!$D156</f>
        <v>-0.10000000000000009</v>
      </c>
      <c r="G154" s="4">
        <f t="shared" si="5"/>
        <v>-5.0000000000000044E-2</v>
      </c>
    </row>
    <row r="155" spans="1:7" hidden="1" x14ac:dyDescent="0.35">
      <c r="A155" s="2" t="s">
        <v>122</v>
      </c>
      <c r="B155" s="2">
        <v>2151</v>
      </c>
      <c r="C155" s="2" t="s">
        <v>135</v>
      </c>
      <c r="D155" s="2">
        <v>1.8</v>
      </c>
      <c r="E155" s="2">
        <v>1.7</v>
      </c>
      <c r="F155" s="2">
        <f>'Priority occupations by sector'!$E157-'Priority occupations by sector'!$D157</f>
        <v>-9.9999999999999867E-2</v>
      </c>
      <c r="G155" s="4">
        <f t="shared" si="5"/>
        <v>-5.5555555555555601E-2</v>
      </c>
    </row>
    <row r="156" spans="1:7" hidden="1" x14ac:dyDescent="0.35">
      <c r="A156" s="2" t="s">
        <v>122</v>
      </c>
      <c r="B156" s="2">
        <v>5317</v>
      </c>
      <c r="C156" s="2" t="s">
        <v>57</v>
      </c>
      <c r="D156" s="2">
        <v>1.6</v>
      </c>
      <c r="E156" s="2">
        <v>1.5</v>
      </c>
      <c r="F156" s="2">
        <f>'Priority occupations by sector'!$E158-'Priority occupations by sector'!$D158</f>
        <v>0</v>
      </c>
      <c r="G156" s="4">
        <f t="shared" si="5"/>
        <v>-6.2500000000000056E-2</v>
      </c>
    </row>
    <row r="157" spans="1:7" hidden="1" x14ac:dyDescent="0.35">
      <c r="A157" s="2" t="s">
        <v>122</v>
      </c>
      <c r="B157" s="2">
        <v>9121</v>
      </c>
      <c r="C157" s="2" t="s">
        <v>136</v>
      </c>
      <c r="D157" s="2">
        <v>1.4</v>
      </c>
      <c r="E157" s="2">
        <v>1.3</v>
      </c>
      <c r="F157" s="2">
        <f>'Priority occupations by sector'!$E159-'Priority occupations by sector'!$D159</f>
        <v>0</v>
      </c>
      <c r="G157" s="4">
        <f t="shared" si="5"/>
        <v>-7.1428571428571341E-2</v>
      </c>
    </row>
    <row r="158" spans="1:7" hidden="1" x14ac:dyDescent="0.35">
      <c r="A158" s="2" t="s">
        <v>122</v>
      </c>
      <c r="B158" s="2">
        <v>3555</v>
      </c>
      <c r="C158" s="2" t="s">
        <v>137</v>
      </c>
      <c r="D158" s="2">
        <v>1.3</v>
      </c>
      <c r="E158" s="2">
        <v>1.3</v>
      </c>
      <c r="F158" s="2">
        <f>'Priority occupations by sector'!$E149-'Priority occupations by sector'!$D149</f>
        <v>0.30000000000000071</v>
      </c>
      <c r="G158" s="4">
        <f t="shared" si="5"/>
        <v>0</v>
      </c>
    </row>
    <row r="159" spans="1:7" hidden="1" x14ac:dyDescent="0.35">
      <c r="A159" s="2" t="s">
        <v>122</v>
      </c>
      <c r="B159" s="2">
        <v>5313</v>
      </c>
      <c r="C159" s="2" t="s">
        <v>138</v>
      </c>
      <c r="D159" s="2">
        <v>1.2</v>
      </c>
      <c r="E159" s="2">
        <v>1.2</v>
      </c>
      <c r="F159" s="2">
        <f>'Priority occupations by sector'!$E150-'Priority occupations by sector'!$D150</f>
        <v>-0.10000000000000053</v>
      </c>
      <c r="G159" s="4">
        <f t="shared" si="5"/>
        <v>0</v>
      </c>
    </row>
    <row r="160" spans="1:7" hidden="1" x14ac:dyDescent="0.35">
      <c r="A160" s="2" t="s">
        <v>139</v>
      </c>
      <c r="B160" s="2">
        <v>5241</v>
      </c>
      <c r="C160" s="2" t="s">
        <v>40</v>
      </c>
      <c r="D160" s="2">
        <v>27.1</v>
      </c>
      <c r="E160" s="2">
        <v>29</v>
      </c>
      <c r="F160" s="2">
        <f>'Priority occupations by sector'!$E160-'Priority occupations by sector'!$D160</f>
        <v>1.8999999999999986</v>
      </c>
      <c r="G160" s="4">
        <f t="shared" si="5"/>
        <v>7.0110701107011009E-2</v>
      </c>
    </row>
    <row r="161" spans="1:7" hidden="1" x14ac:dyDescent="0.35">
      <c r="A161" s="2" t="s">
        <v>140</v>
      </c>
      <c r="B161" s="12">
        <v>3556</v>
      </c>
      <c r="C161" s="2" t="s">
        <v>141</v>
      </c>
      <c r="D161" s="2">
        <v>8.9</v>
      </c>
      <c r="E161" s="2">
        <v>9.5</v>
      </c>
      <c r="F161" s="2">
        <f>'Priority occupations by sector'!$E161-'Priority occupations by sector'!$D161</f>
        <v>0.59999999999999964</v>
      </c>
      <c r="G161" s="4">
        <f t="shared" si="5"/>
        <v>6.7415730337078608E-2</v>
      </c>
    </row>
    <row r="162" spans="1:7" x14ac:dyDescent="0.35">
      <c r="A162" s="2" t="s">
        <v>140</v>
      </c>
      <c r="B162" s="12">
        <v>2134</v>
      </c>
      <c r="C162" s="2" t="s">
        <v>142</v>
      </c>
      <c r="D162" s="2">
        <v>5.6</v>
      </c>
      <c r="E162" s="2">
        <v>5.9</v>
      </c>
      <c r="F162" s="2">
        <f>'Priority occupations by sector'!$E162-'Priority occupations by sector'!$D162</f>
        <v>0.30000000000000071</v>
      </c>
      <c r="G162" s="4">
        <f t="shared" si="5"/>
        <v>5.35714285714287E-2</v>
      </c>
    </row>
    <row r="163" spans="1:7" hidden="1" x14ac:dyDescent="0.35">
      <c r="A163" s="2" t="s">
        <v>140</v>
      </c>
      <c r="B163" s="12">
        <v>2434</v>
      </c>
      <c r="C163" s="2" t="s">
        <v>143</v>
      </c>
      <c r="D163" s="2">
        <v>5.6</v>
      </c>
      <c r="E163" s="2">
        <v>5.9</v>
      </c>
      <c r="F163" s="2">
        <f>'Priority occupations by sector'!$E163-'Priority occupations by sector'!$D163</f>
        <v>0.30000000000000071</v>
      </c>
      <c r="G163" s="4">
        <f t="shared" si="5"/>
        <v>5.35714285714287E-2</v>
      </c>
    </row>
    <row r="164" spans="1:7" hidden="1" x14ac:dyDescent="0.35">
      <c r="A164" s="2" t="s">
        <v>140</v>
      </c>
      <c r="B164" s="2">
        <v>2111</v>
      </c>
      <c r="C164" s="2" t="s">
        <v>144</v>
      </c>
      <c r="D164" s="2">
        <v>4.7</v>
      </c>
      <c r="E164" s="2">
        <v>4.8</v>
      </c>
      <c r="F164" s="2">
        <f>'Priority occupations by sector'!$E171-'Priority occupations by sector'!$D171</f>
        <v>-0.10000000000000009</v>
      </c>
      <c r="G164" s="4">
        <f t="shared" si="5"/>
        <v>2.1276595744680774E-2</v>
      </c>
    </row>
    <row r="165" spans="1:7" hidden="1" x14ac:dyDescent="0.35">
      <c r="A165" s="2" t="s">
        <v>140</v>
      </c>
      <c r="B165" s="12">
        <v>2162</v>
      </c>
      <c r="C165" s="2" t="s">
        <v>145</v>
      </c>
      <c r="D165" s="2">
        <v>4</v>
      </c>
      <c r="E165" s="2">
        <v>4.0999999999999996</v>
      </c>
      <c r="F165" s="2">
        <f>'Priority occupations by sector'!$E170-'Priority occupations by sector'!$D170</f>
        <v>0.10000000000000009</v>
      </c>
      <c r="G165" s="4">
        <f t="shared" si="5"/>
        <v>2.4999999999999911E-2</v>
      </c>
    </row>
    <row r="166" spans="1:7" hidden="1" x14ac:dyDescent="0.35">
      <c r="A166" s="2" t="s">
        <v>140</v>
      </c>
      <c r="B166" s="12">
        <v>2482</v>
      </c>
      <c r="C166" s="2" t="s">
        <v>146</v>
      </c>
      <c r="D166" s="2">
        <v>3.6</v>
      </c>
      <c r="E166" s="2">
        <v>3.7</v>
      </c>
      <c r="F166" s="2">
        <f>'Priority occupations by sector'!$E169-'Priority occupations by sector'!$D169</f>
        <v>0.10000000000000009</v>
      </c>
      <c r="G166" s="4">
        <f t="shared" si="5"/>
        <v>2.7777777777777801E-2</v>
      </c>
    </row>
    <row r="167" spans="1:7" s="5" customFormat="1" hidden="1" x14ac:dyDescent="0.35">
      <c r="A167" s="2" t="s">
        <v>140</v>
      </c>
      <c r="B167" s="12">
        <v>1121</v>
      </c>
      <c r="C167" s="2" t="s">
        <v>147</v>
      </c>
      <c r="D167" s="2">
        <v>3.2</v>
      </c>
      <c r="E167" s="2">
        <v>3.3</v>
      </c>
      <c r="F167" s="2">
        <f>'Priority occupations by sector'!$E167-'Priority occupations by sector'!$D167</f>
        <v>9.9999999999999645E-2</v>
      </c>
      <c r="G167" s="4">
        <f t="shared" si="5"/>
        <v>3.1249999999999889E-2</v>
      </c>
    </row>
    <row r="168" spans="1:7" hidden="1" x14ac:dyDescent="0.35">
      <c r="A168" s="2" t="s">
        <v>140</v>
      </c>
      <c r="B168" s="12">
        <v>2133</v>
      </c>
      <c r="C168" s="2" t="s">
        <v>148</v>
      </c>
      <c r="D168" s="2">
        <v>3.2</v>
      </c>
      <c r="E168" s="2">
        <v>3.3</v>
      </c>
      <c r="F168" s="2">
        <f>'Priority occupations by sector'!$E168-'Priority occupations by sector'!$D168</f>
        <v>9.9999999999999645E-2</v>
      </c>
      <c r="G168" s="4">
        <f t="shared" si="5"/>
        <v>3.1249999999999889E-2</v>
      </c>
    </row>
    <row r="169" spans="1:7" hidden="1" x14ac:dyDescent="0.35">
      <c r="A169" s="2" t="s">
        <v>140</v>
      </c>
      <c r="B169" s="12">
        <v>3111</v>
      </c>
      <c r="C169" s="2" t="s">
        <v>149</v>
      </c>
      <c r="D169" s="2">
        <v>3.1</v>
      </c>
      <c r="E169" s="2">
        <v>3.2</v>
      </c>
      <c r="F169" s="2">
        <f>'Priority occupations by sector'!$E165-'Priority occupations by sector'!$D165</f>
        <v>9.9999999999999645E-2</v>
      </c>
      <c r="G169" s="4">
        <f t="shared" si="5"/>
        <v>3.2258064516129059E-2</v>
      </c>
    </row>
    <row r="170" spans="1:7" hidden="1" x14ac:dyDescent="0.35">
      <c r="A170" s="2" t="s">
        <v>140</v>
      </c>
      <c r="B170" s="12">
        <v>3213</v>
      </c>
      <c r="C170" s="2" t="s">
        <v>150</v>
      </c>
      <c r="D170" s="2">
        <v>3.1</v>
      </c>
      <c r="E170" s="2">
        <v>3.2</v>
      </c>
      <c r="F170" s="2">
        <f>'Priority occupations by sector'!$E166-'Priority occupations by sector'!$D166</f>
        <v>0.10000000000000009</v>
      </c>
      <c r="G170" s="4">
        <f t="shared" si="5"/>
        <v>3.2258064516129059E-2</v>
      </c>
    </row>
    <row r="171" spans="1:7" hidden="1" x14ac:dyDescent="0.35">
      <c r="A171" s="2" t="s">
        <v>140</v>
      </c>
      <c r="B171" s="2">
        <v>4159</v>
      </c>
      <c r="C171" s="2" t="s">
        <v>151</v>
      </c>
      <c r="D171" s="2">
        <v>3</v>
      </c>
      <c r="E171" s="2">
        <v>2.9</v>
      </c>
      <c r="F171" s="2">
        <f>'Priority occupations by sector'!$E172-'Priority occupations by sector'!$D172</f>
        <v>-0.10000000000000009</v>
      </c>
      <c r="G171" s="4">
        <f t="shared" ref="G171:G180" si="6">SUM(E171-D171)/D171</f>
        <v>-3.3333333333333361E-2</v>
      </c>
    </row>
    <row r="172" spans="1:7" hidden="1" x14ac:dyDescent="0.35">
      <c r="A172" s="2" t="s">
        <v>140</v>
      </c>
      <c r="B172" s="2">
        <v>2161</v>
      </c>
      <c r="C172" s="2" t="s">
        <v>152</v>
      </c>
      <c r="D172" s="2">
        <v>2.5</v>
      </c>
      <c r="E172" s="2">
        <v>2.4</v>
      </c>
      <c r="F172" s="2">
        <f>'Priority occupations by sector'!$E173-'Priority occupations by sector'!$D173</f>
        <v>-9.9999999999999645E-2</v>
      </c>
      <c r="G172" s="4">
        <f t="shared" si="6"/>
        <v>-4.0000000000000036E-2</v>
      </c>
    </row>
    <row r="173" spans="1:7" hidden="1" x14ac:dyDescent="0.35">
      <c r="A173" s="2" t="s">
        <v>140</v>
      </c>
      <c r="B173" s="2">
        <v>2114</v>
      </c>
      <c r="C173" s="2" t="s">
        <v>100</v>
      </c>
      <c r="D173" s="2">
        <v>2.2999999999999998</v>
      </c>
      <c r="E173" s="2">
        <v>2.2000000000000002</v>
      </c>
      <c r="F173" s="2">
        <f>'Priority occupations by sector'!$E174-'Priority occupations by sector'!$D174</f>
        <v>0.10000000000000009</v>
      </c>
      <c r="G173" s="4">
        <f t="shared" si="6"/>
        <v>-4.3478260869565064E-2</v>
      </c>
    </row>
    <row r="174" spans="1:7" hidden="1" x14ac:dyDescent="0.35">
      <c r="A174" s="2" t="s">
        <v>140</v>
      </c>
      <c r="B174" s="12">
        <v>2433</v>
      </c>
      <c r="C174" s="2" t="s">
        <v>153</v>
      </c>
      <c r="D174" s="2">
        <v>2</v>
      </c>
      <c r="E174" s="2">
        <v>2.1</v>
      </c>
      <c r="F174" s="2">
        <f>'Priority occupations by sector'!$E164-'Priority occupations by sector'!$D164</f>
        <v>9.9999999999999645E-2</v>
      </c>
      <c r="G174" s="4">
        <f t="shared" si="6"/>
        <v>5.0000000000000044E-2</v>
      </c>
    </row>
    <row r="175" spans="1:7" hidden="1" x14ac:dyDescent="0.35">
      <c r="A175" s="2" t="s">
        <v>140</v>
      </c>
      <c r="B175" s="2">
        <v>2112</v>
      </c>
      <c r="C175" s="2" t="s">
        <v>154</v>
      </c>
      <c r="D175" s="2">
        <v>1.9</v>
      </c>
      <c r="E175" s="2">
        <v>1.8</v>
      </c>
      <c r="F175" s="2">
        <f>'Priority occupations by sector'!$E175-'Priority occupations by sector'!$D175</f>
        <v>-9.9999999999999867E-2</v>
      </c>
      <c r="G175" s="4">
        <f t="shared" si="6"/>
        <v>-5.2631578947368356E-2</v>
      </c>
    </row>
    <row r="176" spans="1:7" hidden="1" x14ac:dyDescent="0.35">
      <c r="A176" s="2" t="s">
        <v>140</v>
      </c>
      <c r="B176" s="2">
        <v>2119</v>
      </c>
      <c r="C176" s="2" t="s">
        <v>155</v>
      </c>
      <c r="D176" s="2">
        <v>1.9</v>
      </c>
      <c r="E176" s="2">
        <v>1.8</v>
      </c>
      <c r="F176" s="2">
        <f>'Priority occupations by sector'!$E176-'Priority occupations by sector'!$D176</f>
        <v>-9.9999999999999867E-2</v>
      </c>
      <c r="G176" s="4">
        <f t="shared" si="6"/>
        <v>-5.2631578947368356E-2</v>
      </c>
    </row>
    <row r="177" spans="1:7" hidden="1" x14ac:dyDescent="0.35">
      <c r="A177" s="2" t="s">
        <v>140</v>
      </c>
      <c r="B177" s="2">
        <v>2129</v>
      </c>
      <c r="C177" s="2" t="s">
        <v>156</v>
      </c>
      <c r="D177" s="2">
        <v>1.9</v>
      </c>
      <c r="E177" s="2">
        <v>1.8</v>
      </c>
      <c r="F177" s="2">
        <f>'Priority occupations by sector'!$E177-'Priority occupations by sector'!$D177</f>
        <v>-9.9999999999999867E-2</v>
      </c>
      <c r="G177" s="4">
        <f t="shared" si="6"/>
        <v>-5.2631578947368356E-2</v>
      </c>
    </row>
    <row r="178" spans="1:7" hidden="1" x14ac:dyDescent="0.35">
      <c r="A178" s="2" t="s">
        <v>140</v>
      </c>
      <c r="B178" s="2">
        <v>2440</v>
      </c>
      <c r="C178" s="2" t="s">
        <v>157</v>
      </c>
      <c r="D178" s="2">
        <v>1.9</v>
      </c>
      <c r="E178" s="2">
        <v>1.8</v>
      </c>
      <c r="F178" s="2">
        <f>'Priority occupations by sector'!$E178-'Priority occupations by sector'!$D178</f>
        <v>-9.9999999999999867E-2</v>
      </c>
      <c r="G178" s="4">
        <f t="shared" si="6"/>
        <v>-5.2631578947368356E-2</v>
      </c>
    </row>
    <row r="179" spans="1:7" hidden="1" x14ac:dyDescent="0.35">
      <c r="A179" s="2" t="s">
        <v>140</v>
      </c>
      <c r="B179" s="2">
        <v>8113</v>
      </c>
      <c r="C179" s="2" t="s">
        <v>158</v>
      </c>
      <c r="D179" s="2">
        <v>1.5</v>
      </c>
      <c r="E179" s="2">
        <v>1.4</v>
      </c>
      <c r="F179" s="2">
        <f>'Priority occupations by sector'!$E179-'Priority occupations by sector'!$D179</f>
        <v>-0.10000000000000009</v>
      </c>
      <c r="G179" s="4">
        <f t="shared" si="6"/>
        <v>-6.6666666666666721E-2</v>
      </c>
    </row>
    <row r="180" spans="1:7" hidden="1" x14ac:dyDescent="0.35">
      <c r="A180" s="2" t="s">
        <v>140</v>
      </c>
      <c r="B180" s="2">
        <v>2113</v>
      </c>
      <c r="C180" s="2" t="s">
        <v>159</v>
      </c>
      <c r="D180" s="2">
        <v>1.4</v>
      </c>
      <c r="E180" s="2">
        <v>1.3</v>
      </c>
      <c r="F180" s="2">
        <f>'Priority occupations by sector'!$E180-'Priority occupations by sector'!$D180</f>
        <v>-9.9999999999999867E-2</v>
      </c>
      <c r="G180" s="4">
        <f t="shared" si="6"/>
        <v>-7.1428571428571341E-2</v>
      </c>
    </row>
    <row r="181" spans="1:7" x14ac:dyDescent="0.35">
      <c r="A181" s="12"/>
      <c r="B181" s="12"/>
      <c r="C181" s="12"/>
      <c r="D181" s="12"/>
      <c r="E181" s="12"/>
      <c r="F181" s="12"/>
      <c r="G181" s="13"/>
    </row>
    <row r="182" spans="1:7" x14ac:dyDescent="0.35">
      <c r="A182" s="12"/>
      <c r="B182" s="12"/>
      <c r="C182" s="12"/>
      <c r="D182" s="12"/>
      <c r="E182" s="12"/>
      <c r="F182" s="12"/>
      <c r="G182" s="13"/>
    </row>
    <row r="183" spans="1:7" x14ac:dyDescent="0.35">
      <c r="A183" s="14"/>
      <c r="B183" s="12"/>
      <c r="C183" s="12"/>
      <c r="D183" s="12"/>
      <c r="E183" s="12"/>
      <c r="F183" s="12"/>
      <c r="G183" s="13"/>
    </row>
    <row r="184" spans="1:7" x14ac:dyDescent="0.35">
      <c r="A184" s="12"/>
      <c r="B184" s="2"/>
      <c r="C184" s="2"/>
    </row>
    <row r="185" spans="1:7" x14ac:dyDescent="0.35">
      <c r="A185" s="12"/>
      <c r="B185" s="2"/>
      <c r="C185" s="2"/>
    </row>
  </sheetData>
  <autoFilter ref="A3:G180" xr:uid="{03021829-5E66-40CB-A98D-2F5049C81B24}">
    <filterColumn colId="1">
      <filters>
        <filter val="2134"/>
      </filters>
    </filterColumn>
  </autoFilter>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4D6D3C-721F-4758-A123-4385B1C60CBF}">
  <dimension ref="A1:J32"/>
  <sheetViews>
    <sheetView zoomScale="90" zoomScaleNormal="90" workbookViewId="0">
      <pane ySplit="3" topLeftCell="A21" activePane="bottomLeft" state="frozen"/>
      <selection activeCell="C1" sqref="C1"/>
      <selection pane="bottomLeft" activeCell="C33" sqref="A33:XFD36"/>
    </sheetView>
  </sheetViews>
  <sheetFormatPr defaultColWidth="11.453125" defaultRowHeight="14.5" x14ac:dyDescent="0.35"/>
  <cols>
    <col min="1" max="1" width="29.1796875" customWidth="1"/>
    <col min="2" max="2" width="30.54296875" customWidth="1"/>
    <col min="3" max="3" width="52.1796875" style="35" bestFit="1" customWidth="1"/>
    <col min="4" max="4" width="9.81640625" style="30" customWidth="1"/>
    <col min="5" max="5" width="71.1796875" customWidth="1"/>
    <col min="6" max="6" width="62" customWidth="1"/>
    <col min="7" max="9" width="15.81640625" style="2" customWidth="1"/>
    <col min="10" max="10" width="15.81640625" style="4" customWidth="1"/>
  </cols>
  <sheetData>
    <row r="1" spans="1:10" ht="19.5" x14ac:dyDescent="0.45">
      <c r="A1" s="1" t="s">
        <v>160</v>
      </c>
    </row>
    <row r="3" spans="1:10" s="38" customFormat="1" ht="72.5" x14ac:dyDescent="0.35">
      <c r="A3" s="18" t="s">
        <v>161</v>
      </c>
      <c r="B3" s="18" t="s">
        <v>162</v>
      </c>
      <c r="C3" s="18" t="s">
        <v>163</v>
      </c>
      <c r="D3" s="18" t="s">
        <v>164</v>
      </c>
      <c r="E3" s="18" t="s">
        <v>165</v>
      </c>
      <c r="F3" s="19" t="s">
        <v>166</v>
      </c>
      <c r="G3" s="18" t="s">
        <v>5</v>
      </c>
      <c r="H3" s="18" t="s">
        <v>6</v>
      </c>
      <c r="I3" s="18" t="s">
        <v>7</v>
      </c>
      <c r="J3" s="19" t="s">
        <v>8</v>
      </c>
    </row>
    <row r="4" spans="1:10" s="5" customFormat="1" ht="87" x14ac:dyDescent="0.35">
      <c r="A4" s="57" t="s">
        <v>167</v>
      </c>
      <c r="B4" s="57" t="s">
        <v>168</v>
      </c>
      <c r="C4" s="27" t="s">
        <v>40</v>
      </c>
      <c r="D4" s="26">
        <v>5241</v>
      </c>
      <c r="E4" s="20" t="s">
        <v>169</v>
      </c>
      <c r="F4" s="20" t="s">
        <v>170</v>
      </c>
      <c r="G4" s="2">
        <v>41.7</v>
      </c>
      <c r="H4" s="2">
        <v>87.3</v>
      </c>
      <c r="I4" s="2">
        <f>'Priority occupations by sector'!$E12-'Priority occupations by sector'!$D12</f>
        <v>8.8999999999999986</v>
      </c>
      <c r="J4" s="4">
        <f t="shared" ref="J4:J32" si="0">SUM(H4-G4)/G4</f>
        <v>1.093525179856115</v>
      </c>
    </row>
    <row r="5" spans="1:10" s="3" customFormat="1" ht="29" x14ac:dyDescent="0.35">
      <c r="A5" s="57"/>
      <c r="B5" s="57"/>
      <c r="C5" s="27" t="s">
        <v>41</v>
      </c>
      <c r="D5" s="26">
        <v>3113</v>
      </c>
      <c r="E5" s="20" t="s">
        <v>171</v>
      </c>
      <c r="F5" s="20"/>
      <c r="G5" s="2">
        <v>38.299999999999997</v>
      </c>
      <c r="H5" s="2">
        <v>87.8</v>
      </c>
      <c r="I5" s="2">
        <f>'Priority occupations by sector'!$E10-'Priority occupations by sector'!$D10</f>
        <v>58.300000000000011</v>
      </c>
      <c r="J5" s="4">
        <f t="shared" si="0"/>
        <v>1.2924281984334205</v>
      </c>
    </row>
    <row r="6" spans="1:10" ht="58" x14ac:dyDescent="0.35">
      <c r="A6" s="57"/>
      <c r="B6" s="57"/>
      <c r="C6" s="27" t="s">
        <v>34</v>
      </c>
      <c r="D6" s="26">
        <v>2123</v>
      </c>
      <c r="E6" s="20" t="s">
        <v>172</v>
      </c>
      <c r="F6" s="20" t="s">
        <v>173</v>
      </c>
      <c r="G6" s="2">
        <v>20.43</v>
      </c>
      <c r="H6" s="2">
        <v>25.44</v>
      </c>
      <c r="I6" s="2">
        <f>'Priority occupations by sector'!$E20-'Priority occupations by sector'!$D20</f>
        <v>1.7000000000000002</v>
      </c>
      <c r="J6" s="4">
        <f t="shared" si="0"/>
        <v>0.24522760646108671</v>
      </c>
    </row>
    <row r="7" spans="1:10" ht="130.5" x14ac:dyDescent="0.35">
      <c r="A7" s="57"/>
      <c r="B7" s="57"/>
      <c r="C7" s="27" t="s">
        <v>36</v>
      </c>
      <c r="D7" s="26">
        <v>2125</v>
      </c>
      <c r="E7" s="20" t="s">
        <v>174</v>
      </c>
      <c r="F7" s="20" t="s">
        <v>175</v>
      </c>
      <c r="G7" s="2">
        <v>16.7</v>
      </c>
      <c r="H7" s="2">
        <v>5.0999999999999996</v>
      </c>
      <c r="I7" s="2">
        <f>'Priority occupations by sector'!$E35-'Priority occupations by sector'!$D35</f>
        <v>6.23</v>
      </c>
      <c r="J7" s="4">
        <f t="shared" si="0"/>
        <v>-0.69461077844311381</v>
      </c>
    </row>
    <row r="8" spans="1:10" ht="159.5" x14ac:dyDescent="0.35">
      <c r="A8" s="57"/>
      <c r="B8" s="57"/>
      <c r="C8" s="27" t="s">
        <v>18</v>
      </c>
      <c r="D8" s="26">
        <v>2122</v>
      </c>
      <c r="E8" s="20" t="s">
        <v>176</v>
      </c>
      <c r="F8" s="20" t="s">
        <v>177</v>
      </c>
      <c r="G8" s="2">
        <v>15.48</v>
      </c>
      <c r="H8" s="2">
        <v>15.09</v>
      </c>
      <c r="I8" s="2">
        <f>'Priority occupations by sector'!$E24-'Priority occupations by sector'!$D24</f>
        <v>-0.43000000000000005</v>
      </c>
      <c r="J8" s="4">
        <f t="shared" si="0"/>
        <v>-2.5193798449612437E-2</v>
      </c>
    </row>
    <row r="9" spans="1:10" ht="43.5" x14ac:dyDescent="0.35">
      <c r="A9" s="57"/>
      <c r="B9" s="57"/>
      <c r="C9" s="27" t="s">
        <v>42</v>
      </c>
      <c r="D9" s="26">
        <v>5315</v>
      </c>
      <c r="E9" s="20" t="s">
        <v>178</v>
      </c>
      <c r="F9" s="20" t="s">
        <v>179</v>
      </c>
      <c r="G9" s="2">
        <v>14.3</v>
      </c>
      <c r="H9" s="2">
        <v>19</v>
      </c>
      <c r="I9" s="2">
        <f>'Priority occupations by sector'!$E18-'Priority occupations by sector'!$D18</f>
        <v>14.200000000000001</v>
      </c>
      <c r="J9" s="4">
        <f t="shared" si="0"/>
        <v>0.32867132867132859</v>
      </c>
    </row>
    <row r="10" spans="1:10" ht="203" x14ac:dyDescent="0.35">
      <c r="A10" s="57"/>
      <c r="B10" s="57"/>
      <c r="C10" s="27" t="s">
        <v>43</v>
      </c>
      <c r="D10" s="26">
        <v>2453</v>
      </c>
      <c r="E10" s="20" t="s">
        <v>180</v>
      </c>
      <c r="F10" s="20" t="s">
        <v>181</v>
      </c>
      <c r="G10" s="2">
        <v>12.07</v>
      </c>
      <c r="H10" s="2">
        <v>18.3</v>
      </c>
      <c r="I10" s="2">
        <f>'Priority occupations by sector'!$E14-'Priority occupations by sector'!$D14</f>
        <v>-3.2999999999999989</v>
      </c>
      <c r="J10" s="4">
        <f t="shared" si="0"/>
        <v>0.51615575807787906</v>
      </c>
    </row>
    <row r="11" spans="1:10" ht="72.5" x14ac:dyDescent="0.35">
      <c r="A11" s="57"/>
      <c r="B11" s="57"/>
      <c r="C11" s="27" t="s">
        <v>44</v>
      </c>
      <c r="D11" s="26">
        <v>5316</v>
      </c>
      <c r="E11" s="20" t="s">
        <v>182</v>
      </c>
      <c r="F11" s="20"/>
      <c r="G11" s="2">
        <v>8.1</v>
      </c>
      <c r="H11" s="2">
        <v>3</v>
      </c>
      <c r="I11" s="2">
        <f>'Priority occupations by sector'!$E34-'Priority occupations by sector'!$D34</f>
        <v>4.6999999999999993</v>
      </c>
      <c r="J11" s="4">
        <f t="shared" si="0"/>
        <v>-0.62962962962962965</v>
      </c>
    </row>
    <row r="12" spans="1:10" ht="58" x14ac:dyDescent="0.35">
      <c r="A12" s="57"/>
      <c r="B12" s="57"/>
      <c r="C12" s="27" t="s">
        <v>19</v>
      </c>
      <c r="D12" s="26">
        <v>1121</v>
      </c>
      <c r="E12" s="20" t="s">
        <v>183</v>
      </c>
      <c r="F12" s="20" t="s">
        <v>184</v>
      </c>
      <c r="G12" s="2">
        <v>6.15</v>
      </c>
      <c r="H12" s="2">
        <v>13.24</v>
      </c>
      <c r="I12" s="2">
        <f>'Priority occupations by sector'!$E11-'Priority occupations by sector'!$D11</f>
        <v>16.899999999999991</v>
      </c>
      <c r="J12" s="4">
        <f t="shared" si="0"/>
        <v>1.1528455284552845</v>
      </c>
    </row>
    <row r="13" spans="1:10" ht="203" x14ac:dyDescent="0.35">
      <c r="A13" s="57"/>
      <c r="B13" s="57"/>
      <c r="C13" s="27" t="s">
        <v>45</v>
      </c>
      <c r="D13" s="26">
        <v>5242</v>
      </c>
      <c r="E13" s="20" t="s">
        <v>185</v>
      </c>
      <c r="F13" s="20" t="s">
        <v>186</v>
      </c>
      <c r="G13" s="2">
        <v>4.75</v>
      </c>
      <c r="H13" s="2">
        <v>36.799999999999997</v>
      </c>
      <c r="I13" s="2">
        <f>'Priority occupations by sector'!$E6-'Priority occupations by sector'!$D6</f>
        <v>16</v>
      </c>
      <c r="J13" s="4">
        <f t="shared" si="0"/>
        <v>6.7473684210526308</v>
      </c>
    </row>
    <row r="14" spans="1:10" ht="58" x14ac:dyDescent="0.35">
      <c r="A14" s="57"/>
      <c r="B14" s="57"/>
      <c r="C14" s="27" t="s">
        <v>26</v>
      </c>
      <c r="D14" s="26">
        <v>2127</v>
      </c>
      <c r="E14" s="20" t="s">
        <v>187</v>
      </c>
      <c r="F14" s="20" t="s">
        <v>188</v>
      </c>
      <c r="G14" s="2">
        <v>3.95</v>
      </c>
      <c r="H14" s="2">
        <v>14.76</v>
      </c>
      <c r="I14" s="2">
        <f>'Priority occupations by sector'!$E7-'Priority occupations by sector'!$D7</f>
        <v>-10.399999999999999</v>
      </c>
      <c r="J14" s="4">
        <f t="shared" si="0"/>
        <v>2.7367088607594932</v>
      </c>
    </row>
    <row r="15" spans="1:10" ht="72.5" x14ac:dyDescent="0.35">
      <c r="A15" s="57"/>
      <c r="B15" s="57"/>
      <c r="C15" s="27" t="s">
        <v>46</v>
      </c>
      <c r="D15" s="26">
        <v>8143</v>
      </c>
      <c r="E15" s="20" t="s">
        <v>189</v>
      </c>
      <c r="F15" s="3" t="s">
        <v>190</v>
      </c>
      <c r="G15" s="2">
        <v>3.9</v>
      </c>
      <c r="H15" s="2">
        <v>6.1</v>
      </c>
      <c r="I15" s="2">
        <f>'Priority occupations by sector'!$E13-'Priority occupations by sector'!$D13</f>
        <v>3.9000000000000004</v>
      </c>
      <c r="J15" s="4">
        <f t="shared" si="0"/>
        <v>0.5641025641025641</v>
      </c>
    </row>
    <row r="16" spans="1:10" ht="72.5" x14ac:dyDescent="0.35">
      <c r="A16" s="57"/>
      <c r="B16" s="57"/>
      <c r="C16" s="27" t="s">
        <v>47</v>
      </c>
      <c r="D16" s="26">
        <v>2121</v>
      </c>
      <c r="E16" s="20" t="s">
        <v>191</v>
      </c>
      <c r="F16" s="20"/>
      <c r="G16" s="2">
        <v>3.68</v>
      </c>
      <c r="H16" s="2">
        <v>4.78</v>
      </c>
      <c r="I16" s="2">
        <f>'Priority occupations by sector'!$E19-'Priority occupations by sector'!$D19</f>
        <v>2.1999999999999993</v>
      </c>
      <c r="J16" s="4">
        <f t="shared" si="0"/>
        <v>0.29891304347826086</v>
      </c>
    </row>
    <row r="17" spans="1:10" ht="29" x14ac:dyDescent="0.35">
      <c r="A17" s="57"/>
      <c r="B17" s="57"/>
      <c r="C17" s="27" t="s">
        <v>24</v>
      </c>
      <c r="D17" s="26">
        <v>2129</v>
      </c>
      <c r="E17" s="20" t="s">
        <v>192</v>
      </c>
      <c r="F17" s="20" t="s">
        <v>193</v>
      </c>
      <c r="G17" s="2">
        <v>3.28</v>
      </c>
      <c r="H17" s="2">
        <v>1.55</v>
      </c>
      <c r="I17" s="2">
        <f>'Priority occupations by sector'!$E32-'Priority occupations by sector'!$D32</f>
        <v>-11.6</v>
      </c>
      <c r="J17" s="4">
        <f t="shared" si="0"/>
        <v>-0.52743902439024382</v>
      </c>
    </row>
    <row r="18" spans="1:10" ht="43.5" x14ac:dyDescent="0.35">
      <c r="A18" s="57"/>
      <c r="B18" s="57"/>
      <c r="C18" s="27" t="s">
        <v>48</v>
      </c>
      <c r="D18" s="26">
        <v>8160</v>
      </c>
      <c r="E18" s="20" t="s">
        <v>194</v>
      </c>
      <c r="F18" s="20"/>
      <c r="G18" s="2">
        <v>3.2</v>
      </c>
      <c r="H18" s="2">
        <v>4.5</v>
      </c>
      <c r="I18" s="2">
        <f>'Priority occupations by sector'!$E15-'Priority occupations by sector'!$D15</f>
        <v>3.8000000000000007</v>
      </c>
      <c r="J18" s="4">
        <f t="shared" si="0"/>
        <v>0.40624999999999994</v>
      </c>
    </row>
    <row r="19" spans="1:10" ht="58" x14ac:dyDescent="0.35">
      <c r="A19" s="57"/>
      <c r="B19" s="57"/>
      <c r="C19" s="27" t="s">
        <v>25</v>
      </c>
      <c r="D19" s="26">
        <v>5213</v>
      </c>
      <c r="E19" s="20" t="s">
        <v>195</v>
      </c>
      <c r="F19" s="20" t="s">
        <v>196</v>
      </c>
      <c r="G19" s="2">
        <v>3.13</v>
      </c>
      <c r="H19" s="2">
        <v>9.23</v>
      </c>
      <c r="I19" s="2">
        <f>'Priority occupations by sector'!$E8-'Priority occupations by sector'!$D8</f>
        <v>-0.19999999999999929</v>
      </c>
      <c r="J19" s="4">
        <f t="shared" si="0"/>
        <v>1.9488817891373804</v>
      </c>
    </row>
    <row r="20" spans="1:10" ht="174" x14ac:dyDescent="0.35">
      <c r="A20" s="57"/>
      <c r="B20" s="57"/>
      <c r="C20" s="27" t="s">
        <v>49</v>
      </c>
      <c r="D20" s="26">
        <v>2455</v>
      </c>
      <c r="E20" s="20" t="s">
        <v>197</v>
      </c>
      <c r="F20" s="20" t="s">
        <v>198</v>
      </c>
      <c r="G20" s="2">
        <v>1.73</v>
      </c>
      <c r="H20" s="2">
        <v>1.2</v>
      </c>
      <c r="I20" s="2">
        <f>'Priority occupations by sector'!$E27-'Priority occupations by sector'!$D27</f>
        <v>24.899999999999991</v>
      </c>
      <c r="J20" s="4">
        <f t="shared" si="0"/>
        <v>-0.30635838150289019</v>
      </c>
    </row>
    <row r="21" spans="1:10" ht="130.5" x14ac:dyDescent="0.35">
      <c r="A21" s="57"/>
      <c r="B21" s="57"/>
      <c r="C21" s="27" t="s">
        <v>50</v>
      </c>
      <c r="D21" s="26">
        <v>3120</v>
      </c>
      <c r="E21" s="20" t="s">
        <v>199</v>
      </c>
      <c r="F21" s="20" t="s">
        <v>200</v>
      </c>
      <c r="G21" s="2">
        <v>1.73</v>
      </c>
      <c r="H21" s="2">
        <v>0.96</v>
      </c>
      <c r="I21" s="2">
        <f>'Priority occupations by sector'!$E30-'Priority occupations by sector'!$D30</f>
        <v>49.5</v>
      </c>
      <c r="J21" s="4">
        <f t="shared" si="0"/>
        <v>-0.44508670520231214</v>
      </c>
    </row>
    <row r="22" spans="1:10" ht="174" x14ac:dyDescent="0.35">
      <c r="A22" s="57"/>
      <c r="B22" s="57"/>
      <c r="C22" s="27" t="s">
        <v>51</v>
      </c>
      <c r="D22" s="26">
        <v>5322</v>
      </c>
      <c r="E22" s="20" t="s">
        <v>201</v>
      </c>
      <c r="F22" s="20"/>
      <c r="G22" s="2">
        <v>1.55</v>
      </c>
      <c r="H22" s="2">
        <v>1.43</v>
      </c>
      <c r="I22" s="2">
        <f>'Priority occupations by sector'!$E25-'Priority occupations by sector'!$D25</f>
        <v>0</v>
      </c>
      <c r="J22" s="4">
        <f t="shared" si="0"/>
        <v>-7.741935483870975E-2</v>
      </c>
    </row>
    <row r="23" spans="1:10" ht="58" x14ac:dyDescent="0.35">
      <c r="A23" s="57"/>
      <c r="B23" s="57"/>
      <c r="C23" s="27" t="s">
        <v>52</v>
      </c>
      <c r="D23" s="26">
        <v>1122</v>
      </c>
      <c r="E23" s="20" t="s">
        <v>202</v>
      </c>
      <c r="G23" s="2">
        <v>1.35</v>
      </c>
      <c r="H23" s="2">
        <v>1.8</v>
      </c>
      <c r="I23" s="2">
        <f>'Priority occupations by sector'!$E17-'Priority occupations by sector'!$D17</f>
        <v>2.2000000000000002</v>
      </c>
      <c r="J23" s="4">
        <f t="shared" si="0"/>
        <v>0.33333333333333326</v>
      </c>
    </row>
    <row r="24" spans="1:10" ht="29" x14ac:dyDescent="0.35">
      <c r="A24" s="57"/>
      <c r="B24" s="57"/>
      <c r="C24" s="27" t="s">
        <v>53</v>
      </c>
      <c r="D24" s="26">
        <v>5321</v>
      </c>
      <c r="E24" s="20" t="s">
        <v>203</v>
      </c>
      <c r="G24" s="2">
        <v>1.07</v>
      </c>
      <c r="H24" s="2">
        <v>0.73</v>
      </c>
      <c r="I24" s="2">
        <f>'Priority occupations by sector'!$E29-'Priority occupations by sector'!$D29</f>
        <v>45.599999999999994</v>
      </c>
      <c r="J24" s="4">
        <f t="shared" si="0"/>
        <v>-0.31775700934579443</v>
      </c>
    </row>
    <row r="25" spans="1:10" ht="22" customHeight="1" x14ac:dyDescent="0.35">
      <c r="A25" s="57"/>
      <c r="B25" s="57"/>
      <c r="C25" s="27" t="s">
        <v>54</v>
      </c>
      <c r="D25" s="26">
        <v>5314</v>
      </c>
      <c r="E25" s="20" t="s">
        <v>204</v>
      </c>
      <c r="G25" s="2">
        <v>1.02</v>
      </c>
      <c r="H25" s="2">
        <v>0.51</v>
      </c>
      <c r="I25" s="2">
        <f>'Priority occupations by sector'!$E31-'Priority occupations by sector'!$D31</f>
        <v>5.0100000000000016</v>
      </c>
      <c r="J25" s="4">
        <f t="shared" si="0"/>
        <v>-0.5</v>
      </c>
    </row>
    <row r="26" spans="1:10" ht="30" customHeight="1" x14ac:dyDescent="0.35">
      <c r="A26" s="57"/>
      <c r="B26" s="57"/>
      <c r="C26" s="27" t="s">
        <v>55</v>
      </c>
      <c r="D26" s="26">
        <v>8151</v>
      </c>
      <c r="E26" s="20" t="s">
        <v>205</v>
      </c>
      <c r="G26" s="2">
        <v>0.98</v>
      </c>
      <c r="H26" s="2">
        <v>2.7</v>
      </c>
      <c r="I26" s="2">
        <f>'Priority occupations by sector'!$E9-'Priority occupations by sector'!$D9</f>
        <v>62.300000000000011</v>
      </c>
      <c r="J26" s="4">
        <f t="shared" si="0"/>
        <v>1.7551020408163267</v>
      </c>
    </row>
    <row r="27" spans="1:10" ht="72.5" x14ac:dyDescent="0.35">
      <c r="A27" s="57"/>
      <c r="B27" s="57"/>
      <c r="C27" s="27" t="s">
        <v>20</v>
      </c>
      <c r="D27" s="26">
        <v>2124</v>
      </c>
      <c r="E27" s="20" t="s">
        <v>206</v>
      </c>
      <c r="F27" s="20" t="s">
        <v>207</v>
      </c>
      <c r="G27" s="2">
        <v>0.55000000000000004</v>
      </c>
      <c r="H27" s="2">
        <v>0.46</v>
      </c>
      <c r="I27" s="2">
        <f>'Priority occupations by sector'!$E26-'Priority occupations by sector'!$D26</f>
        <v>25.6</v>
      </c>
      <c r="J27" s="4">
        <f t="shared" si="0"/>
        <v>-0.16363636363636366</v>
      </c>
    </row>
    <row r="28" spans="1:10" ht="58" x14ac:dyDescent="0.35">
      <c r="A28" s="57"/>
      <c r="B28" s="57"/>
      <c r="C28" s="27" t="s">
        <v>29</v>
      </c>
      <c r="D28" s="26">
        <v>5221</v>
      </c>
      <c r="E28" s="20" t="s">
        <v>208</v>
      </c>
      <c r="F28" s="20" t="s">
        <v>209</v>
      </c>
      <c r="G28" s="2">
        <v>0.32</v>
      </c>
      <c r="H28" s="2">
        <v>3.34</v>
      </c>
      <c r="I28" s="2">
        <f>'Priority occupations by sector'!$E4-'Priority occupations by sector'!$D4</f>
        <v>-212</v>
      </c>
      <c r="J28" s="4">
        <f t="shared" si="0"/>
        <v>9.4375</v>
      </c>
    </row>
    <row r="29" spans="1:10" ht="87" x14ac:dyDescent="0.35">
      <c r="A29" s="57"/>
      <c r="B29" s="57"/>
      <c r="C29" s="27" t="s">
        <v>56</v>
      </c>
      <c r="D29" s="26">
        <v>8159</v>
      </c>
      <c r="E29" s="20" t="s">
        <v>210</v>
      </c>
      <c r="G29" s="2">
        <v>0.27</v>
      </c>
      <c r="H29" s="2">
        <v>0.11</v>
      </c>
      <c r="I29" s="2">
        <f>'Priority occupations by sector'!$E33-'Priority occupations by sector'!$D33</f>
        <v>-0.39000000000000057</v>
      </c>
      <c r="J29" s="4">
        <f t="shared" si="0"/>
        <v>-0.59259259259259267</v>
      </c>
    </row>
    <row r="30" spans="1:10" ht="29" x14ac:dyDescent="0.35">
      <c r="A30" s="57"/>
      <c r="B30" s="57"/>
      <c r="C30" s="27" t="s">
        <v>57</v>
      </c>
      <c r="D30" s="26">
        <v>5317</v>
      </c>
      <c r="E30" s="20" t="s">
        <v>211</v>
      </c>
      <c r="G30" s="2">
        <v>0.13</v>
      </c>
      <c r="H30" s="2">
        <v>0.09</v>
      </c>
      <c r="I30" s="2">
        <f>'Priority occupations by sector'!$E28-'Priority occupations by sector'!$D28</f>
        <v>10.799999999999997</v>
      </c>
      <c r="J30" s="4">
        <f t="shared" si="0"/>
        <v>-0.30769230769230776</v>
      </c>
    </row>
    <row r="31" spans="1:10" ht="58.5" customHeight="1" x14ac:dyDescent="0.35">
      <c r="A31" s="57"/>
      <c r="B31" s="57"/>
      <c r="C31" s="27" t="s">
        <v>58</v>
      </c>
      <c r="D31" s="26">
        <v>5249</v>
      </c>
      <c r="E31" s="20" t="s">
        <v>212</v>
      </c>
      <c r="F31" s="3"/>
      <c r="G31" s="2">
        <v>0.1</v>
      </c>
      <c r="H31" s="2">
        <v>0.99</v>
      </c>
      <c r="I31" s="2">
        <f>'Priority occupations by sector'!$E5-'Priority occupations by sector'!$D5</f>
        <v>22.199999999999989</v>
      </c>
      <c r="J31" s="4">
        <f t="shared" si="0"/>
        <v>8.9</v>
      </c>
    </row>
    <row r="32" spans="1:10" ht="29" x14ac:dyDescent="0.35">
      <c r="A32" s="57"/>
      <c r="B32" s="57"/>
      <c r="C32" s="27" t="s">
        <v>59</v>
      </c>
      <c r="D32" s="26">
        <v>5313</v>
      </c>
      <c r="E32" s="20" t="s">
        <v>213</v>
      </c>
      <c r="G32" s="2">
        <v>0.05</v>
      </c>
      <c r="H32" s="2">
        <v>7.0000000000000007E-2</v>
      </c>
      <c r="I32" s="2">
        <f>'Priority occupations by sector'!$E16-'Priority occupations by sector'!$D16</f>
        <v>14</v>
      </c>
      <c r="J32" s="4">
        <f t="shared" si="0"/>
        <v>0.40000000000000008</v>
      </c>
    </row>
  </sheetData>
  <autoFilter ref="A3:J32" xr:uid="{C4ABF702-629C-4629-A973-7589DA10C30E}"/>
  <mergeCells count="2">
    <mergeCell ref="A4:A32"/>
    <mergeCell ref="B4:B32"/>
  </mergeCells>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2407A-464D-4403-B6C9-6E0347A1A5EB}">
  <dimension ref="A1:J35"/>
  <sheetViews>
    <sheetView topLeftCell="B1" zoomScaleNormal="100" workbookViewId="0">
      <pane ySplit="3" topLeftCell="A4" activePane="bottomLeft" state="frozen"/>
      <selection activeCell="C1" sqref="C1"/>
      <selection pane="bottomLeft" activeCell="E3" sqref="E3"/>
    </sheetView>
  </sheetViews>
  <sheetFormatPr defaultColWidth="11.453125" defaultRowHeight="14.5" x14ac:dyDescent="0.35"/>
  <cols>
    <col min="1" max="1" width="29.1796875" customWidth="1"/>
    <col min="2" max="2" width="30.54296875" customWidth="1"/>
    <col min="3" max="3" width="52.1796875" style="35" bestFit="1" customWidth="1"/>
    <col min="4" max="4" width="9.81640625" style="30" customWidth="1"/>
    <col min="5" max="5" width="71.1796875" customWidth="1"/>
    <col min="6" max="6" width="62" customWidth="1"/>
    <col min="7" max="9" width="15.81640625" style="2" customWidth="1"/>
    <col min="10" max="10" width="15.81640625" style="4" customWidth="1"/>
  </cols>
  <sheetData>
    <row r="1" spans="1:10" ht="19.5" x14ac:dyDescent="0.45">
      <c r="A1" s="1" t="s">
        <v>214</v>
      </c>
    </row>
    <row r="3" spans="1:10" s="38" customFormat="1" ht="72.5" x14ac:dyDescent="0.35">
      <c r="A3" s="18" t="s">
        <v>161</v>
      </c>
      <c r="B3" s="18" t="s">
        <v>215</v>
      </c>
      <c r="C3" s="18" t="s">
        <v>163</v>
      </c>
      <c r="D3" s="31" t="s">
        <v>164</v>
      </c>
      <c r="E3" s="31" t="s">
        <v>165</v>
      </c>
      <c r="F3" s="19" t="s">
        <v>166</v>
      </c>
      <c r="G3" s="18" t="s">
        <v>5</v>
      </c>
      <c r="H3" s="18" t="s">
        <v>6</v>
      </c>
      <c r="I3" s="18" t="s">
        <v>7</v>
      </c>
      <c r="J3" s="19" t="s">
        <v>8</v>
      </c>
    </row>
    <row r="4" spans="1:10" s="5" customFormat="1" ht="87" x14ac:dyDescent="0.35">
      <c r="A4" s="58" t="s">
        <v>216</v>
      </c>
      <c r="B4" s="57" t="s">
        <v>217</v>
      </c>
      <c r="C4" s="26" t="s">
        <v>47</v>
      </c>
      <c r="D4" s="26">
        <v>2121</v>
      </c>
      <c r="E4" s="20" t="s">
        <v>218</v>
      </c>
      <c r="F4" s="20"/>
      <c r="G4" s="2">
        <v>96.8</v>
      </c>
      <c r="H4" s="2">
        <v>110</v>
      </c>
      <c r="I4" s="2">
        <f>'Priority occupations by sector'!$E4-'Priority occupations by sector'!$D4</f>
        <v>-212</v>
      </c>
      <c r="J4" s="4">
        <f t="shared" ref="J4:J34" si="0">SUM(H4-G4)/G4</f>
        <v>0.13636363636363641</v>
      </c>
    </row>
    <row r="5" spans="1:10" s="3" customFormat="1" ht="58" x14ac:dyDescent="0.35">
      <c r="A5" s="58"/>
      <c r="B5" s="57"/>
      <c r="C5" s="26" t="s">
        <v>43</v>
      </c>
      <c r="D5" s="26">
        <v>2453</v>
      </c>
      <c r="E5" s="20" t="s">
        <v>219</v>
      </c>
      <c r="F5" s="20" t="s">
        <v>220</v>
      </c>
      <c r="G5" s="2">
        <v>71.400000000000006</v>
      </c>
      <c r="H5" s="2">
        <v>78</v>
      </c>
      <c r="I5" s="2">
        <f>'Priority occupations by sector'!$E7-'Priority occupations by sector'!$D7</f>
        <v>-10.399999999999999</v>
      </c>
      <c r="J5" s="4">
        <f t="shared" si="0"/>
        <v>9.2436974789915874E-2</v>
      </c>
    </row>
    <row r="6" spans="1:10" ht="159.5" x14ac:dyDescent="0.35">
      <c r="A6" s="58"/>
      <c r="B6" s="57"/>
      <c r="C6" s="26" t="s">
        <v>123</v>
      </c>
      <c r="D6" s="26">
        <v>5330</v>
      </c>
      <c r="E6" s="20" t="s">
        <v>221</v>
      </c>
      <c r="F6" s="20"/>
      <c r="G6" s="2">
        <v>64.099999999999994</v>
      </c>
      <c r="H6" s="2">
        <v>72</v>
      </c>
      <c r="I6" s="2">
        <f>'Priority occupations by sector'!$E5-'Priority occupations by sector'!$D5</f>
        <v>22.199999999999989</v>
      </c>
      <c r="J6" s="4">
        <f t="shared" si="0"/>
        <v>0.12324492979719198</v>
      </c>
    </row>
    <row r="7" spans="1:10" ht="29" x14ac:dyDescent="0.35">
      <c r="A7" s="58"/>
      <c r="B7" s="57"/>
      <c r="C7" s="26" t="s">
        <v>124</v>
      </c>
      <c r="D7" s="26">
        <v>5214</v>
      </c>
      <c r="E7" s="20" t="s">
        <v>222</v>
      </c>
      <c r="F7" s="20"/>
      <c r="G7" s="2">
        <v>59.4</v>
      </c>
      <c r="H7" s="2">
        <v>65</v>
      </c>
      <c r="I7" s="2">
        <f>'Priority occupations by sector'!$E6-'Priority occupations by sector'!$D6</f>
        <v>16</v>
      </c>
      <c r="J7" s="4">
        <f t="shared" si="0"/>
        <v>9.4276094276094305E-2</v>
      </c>
    </row>
    <row r="8" spans="1:10" ht="130.5" x14ac:dyDescent="0.35">
      <c r="A8" s="58"/>
      <c r="B8" s="57"/>
      <c r="C8" s="27" t="s">
        <v>125</v>
      </c>
      <c r="D8" s="26">
        <v>2452</v>
      </c>
      <c r="E8" s="20" t="s">
        <v>223</v>
      </c>
      <c r="F8" s="20"/>
      <c r="G8" s="2">
        <v>33.1</v>
      </c>
      <c r="H8" s="2">
        <v>36</v>
      </c>
      <c r="I8" s="2">
        <f>'Priority occupations by sector'!$E8-'Priority occupations by sector'!$D8</f>
        <v>-0.19999999999999929</v>
      </c>
      <c r="J8" s="4">
        <f t="shared" si="0"/>
        <v>8.7613293051359467E-2</v>
      </c>
    </row>
    <row r="9" spans="1:10" ht="72.5" x14ac:dyDescent="0.35">
      <c r="A9" s="58"/>
      <c r="B9" s="57"/>
      <c r="C9" s="26" t="s">
        <v>126</v>
      </c>
      <c r="D9" s="26">
        <v>2454</v>
      </c>
      <c r="E9" s="20" t="s">
        <v>224</v>
      </c>
      <c r="F9" s="20" t="s">
        <v>225</v>
      </c>
      <c r="G9" s="2">
        <v>26.4</v>
      </c>
      <c r="H9" s="2">
        <v>28</v>
      </c>
      <c r="I9" s="2">
        <f>'Priority occupations by sector'!$E13-'Priority occupations by sector'!$D13</f>
        <v>3.9000000000000004</v>
      </c>
      <c r="J9" s="4">
        <f t="shared" si="0"/>
        <v>6.0606060606060663E-2</v>
      </c>
    </row>
    <row r="10" spans="1:10" ht="72.5" x14ac:dyDescent="0.35">
      <c r="A10" s="58"/>
      <c r="B10" s="57"/>
      <c r="C10" s="26" t="s">
        <v>44</v>
      </c>
      <c r="D10" s="26">
        <v>5316</v>
      </c>
      <c r="E10" s="20" t="s">
        <v>182</v>
      </c>
      <c r="F10" s="20"/>
      <c r="G10" s="2">
        <v>23.1</v>
      </c>
      <c r="H10" s="2">
        <v>25</v>
      </c>
      <c r="I10" s="2">
        <f>'Priority occupations by sector'!$E11-'Priority occupations by sector'!$D11</f>
        <v>16.899999999999991</v>
      </c>
      <c r="J10" s="4">
        <f t="shared" si="0"/>
        <v>8.2251082251082186E-2</v>
      </c>
    </row>
    <row r="11" spans="1:10" ht="101.5" x14ac:dyDescent="0.35">
      <c r="A11" s="58"/>
      <c r="B11" s="57"/>
      <c r="C11" s="26" t="s">
        <v>127</v>
      </c>
      <c r="D11" s="26">
        <v>5319</v>
      </c>
      <c r="E11" s="53" t="s">
        <v>365</v>
      </c>
      <c r="F11" s="51" t="s">
        <v>226</v>
      </c>
      <c r="G11" s="2">
        <v>21.9</v>
      </c>
      <c r="H11" s="2">
        <v>23</v>
      </c>
      <c r="I11" s="2">
        <f>'Priority occupations by sector'!$E16-'Priority occupations by sector'!$D16</f>
        <v>14</v>
      </c>
      <c r="J11" s="4">
        <f t="shared" si="0"/>
        <v>5.0228310502283172E-2</v>
      </c>
    </row>
    <row r="12" spans="1:10" ht="130.5" x14ac:dyDescent="0.35">
      <c r="A12" s="58"/>
      <c r="B12" s="57"/>
      <c r="C12" s="26" t="s">
        <v>50</v>
      </c>
      <c r="D12" s="26">
        <v>3120</v>
      </c>
      <c r="E12" s="20" t="s">
        <v>199</v>
      </c>
      <c r="F12" s="20" t="s">
        <v>200</v>
      </c>
      <c r="G12" s="2">
        <v>21.6</v>
      </c>
      <c r="H12" s="2">
        <v>23</v>
      </c>
      <c r="I12" s="2">
        <f>'Priority occupations by sector'!$E12-'Priority occupations by sector'!$D12</f>
        <v>8.8999999999999986</v>
      </c>
      <c r="J12" s="4">
        <f t="shared" si="0"/>
        <v>6.4814814814814742E-2</v>
      </c>
    </row>
    <row r="13" spans="1:10" ht="43.5" x14ac:dyDescent="0.35">
      <c r="A13" s="58"/>
      <c r="B13" s="57"/>
      <c r="C13" s="26" t="s">
        <v>42</v>
      </c>
      <c r="D13" s="26">
        <v>5315</v>
      </c>
      <c r="E13" s="20" t="s">
        <v>178</v>
      </c>
      <c r="F13" s="20" t="s">
        <v>179</v>
      </c>
      <c r="G13" s="2">
        <v>14.3</v>
      </c>
      <c r="H13" s="2">
        <v>15</v>
      </c>
      <c r="I13" s="2">
        <f>'Priority occupations by sector'!$E18-'Priority occupations by sector'!$D18</f>
        <v>14.200000000000001</v>
      </c>
      <c r="J13" s="4">
        <f t="shared" si="0"/>
        <v>4.8951048951048896E-2</v>
      </c>
    </row>
    <row r="14" spans="1:10" ht="174" x14ac:dyDescent="0.35">
      <c r="A14" s="58"/>
      <c r="B14" s="57"/>
      <c r="C14" s="26" t="s">
        <v>49</v>
      </c>
      <c r="D14" s="26">
        <v>2455</v>
      </c>
      <c r="E14" s="20" t="s">
        <v>197</v>
      </c>
      <c r="F14" s="20" t="s">
        <v>198</v>
      </c>
      <c r="G14" s="2">
        <v>14.1</v>
      </c>
      <c r="H14" s="2">
        <v>14.8</v>
      </c>
      <c r="I14" s="2">
        <f>'Priority occupations by sector'!$E17-'Priority occupations by sector'!$D17</f>
        <v>2.2000000000000002</v>
      </c>
      <c r="J14" s="4">
        <f t="shared" si="0"/>
        <v>4.9645390070922064E-2</v>
      </c>
    </row>
    <row r="15" spans="1:10" ht="174" x14ac:dyDescent="0.35">
      <c r="A15" s="58"/>
      <c r="B15" s="57"/>
      <c r="C15" s="26" t="s">
        <v>51</v>
      </c>
      <c r="D15" s="26">
        <v>5322</v>
      </c>
      <c r="E15" s="20" t="s">
        <v>201</v>
      </c>
      <c r="G15" s="2">
        <v>9.6999999999999993</v>
      </c>
      <c r="H15" s="2">
        <v>10.5</v>
      </c>
      <c r="I15" s="2">
        <f>'Priority occupations by sector'!$E10-'Priority occupations by sector'!$D10</f>
        <v>58.300000000000011</v>
      </c>
      <c r="J15" s="4">
        <f t="shared" si="0"/>
        <v>8.2474226804123793E-2</v>
      </c>
    </row>
    <row r="16" spans="1:10" ht="58" x14ac:dyDescent="0.35">
      <c r="A16" s="58"/>
      <c r="B16" s="57"/>
      <c r="C16" s="26" t="s">
        <v>52</v>
      </c>
      <c r="D16" s="26">
        <v>1122</v>
      </c>
      <c r="E16" s="20" t="s">
        <v>202</v>
      </c>
      <c r="F16" s="20"/>
      <c r="G16" s="2">
        <v>8.6</v>
      </c>
      <c r="H16" s="2">
        <v>9</v>
      </c>
      <c r="I16" s="2">
        <f>'Priority occupations by sector'!$E19-'Priority occupations by sector'!$D19</f>
        <v>2.1999999999999993</v>
      </c>
      <c r="J16" s="4">
        <f t="shared" si="0"/>
        <v>4.6511627906976785E-2</v>
      </c>
    </row>
    <row r="17" spans="1:10" x14ac:dyDescent="0.35">
      <c r="A17" s="58"/>
      <c r="B17" s="57"/>
      <c r="C17" s="26" t="s">
        <v>128</v>
      </c>
      <c r="D17" s="26">
        <v>5323</v>
      </c>
      <c r="E17" s="20"/>
      <c r="F17" s="20"/>
      <c r="G17" s="2">
        <v>8.3000000000000007</v>
      </c>
      <c r="H17" s="2">
        <v>9</v>
      </c>
      <c r="I17" s="2">
        <f>'Priority occupations by sector'!$E9-'Priority occupations by sector'!$D9</f>
        <v>62.300000000000011</v>
      </c>
      <c r="J17" s="4">
        <f t="shared" si="0"/>
        <v>8.4337349397590272E-2</v>
      </c>
    </row>
    <row r="18" spans="1:10" ht="43.5" x14ac:dyDescent="0.35">
      <c r="A18" s="58"/>
      <c r="B18" s="57"/>
      <c r="C18" s="26" t="s">
        <v>21</v>
      </c>
      <c r="D18" s="26">
        <v>5250</v>
      </c>
      <c r="E18" s="20" t="s">
        <v>227</v>
      </c>
      <c r="F18" s="20" t="s">
        <v>228</v>
      </c>
      <c r="G18" s="2">
        <v>7.6</v>
      </c>
      <c r="H18" s="2">
        <v>7.8</v>
      </c>
      <c r="I18" s="2">
        <f>'Priority occupations by sector'!$E22-'Priority occupations by sector'!$D22</f>
        <v>1.35</v>
      </c>
      <c r="J18" s="4">
        <f t="shared" si="0"/>
        <v>2.6315789473684237E-2</v>
      </c>
    </row>
    <row r="19" spans="1:10" ht="58" x14ac:dyDescent="0.35">
      <c r="A19" s="58"/>
      <c r="B19" s="57"/>
      <c r="C19" s="26" t="s">
        <v>129</v>
      </c>
      <c r="D19" s="26">
        <v>8221</v>
      </c>
      <c r="E19" s="55" t="s">
        <v>402</v>
      </c>
      <c r="F19" s="51" t="s">
        <v>229</v>
      </c>
      <c r="G19" s="2">
        <v>6.9</v>
      </c>
      <c r="H19" s="2">
        <v>6.7</v>
      </c>
      <c r="I19" s="2">
        <f>'Priority occupations by sector'!$E27-'Priority occupations by sector'!$D27</f>
        <v>24.899999999999991</v>
      </c>
      <c r="J19" s="4">
        <f t="shared" si="0"/>
        <v>-2.8985507246376836E-2</v>
      </c>
    </row>
    <row r="20" spans="1:10" ht="22" customHeight="1" x14ac:dyDescent="0.35">
      <c r="A20" s="58"/>
      <c r="B20" s="57"/>
      <c r="C20" s="26" t="s">
        <v>54</v>
      </c>
      <c r="D20" s="26">
        <v>5314</v>
      </c>
      <c r="E20" s="20" t="s">
        <v>204</v>
      </c>
      <c r="F20" s="20"/>
      <c r="G20" s="2">
        <v>6.8</v>
      </c>
      <c r="H20" s="2">
        <v>7.1</v>
      </c>
      <c r="I20" s="2">
        <f>'Priority occupations by sector'!$E21-'Priority occupations by sector'!$D21</f>
        <v>4.97</v>
      </c>
      <c r="J20" s="4">
        <f t="shared" si="0"/>
        <v>4.4117647058823505E-2</v>
      </c>
    </row>
    <row r="21" spans="1:10" ht="100.5" customHeight="1" x14ac:dyDescent="0.35">
      <c r="A21" s="58"/>
      <c r="B21" s="57"/>
      <c r="C21" s="26" t="s">
        <v>130</v>
      </c>
      <c r="D21" s="26">
        <v>3114</v>
      </c>
      <c r="E21" s="55" t="s">
        <v>403</v>
      </c>
      <c r="F21" s="51" t="s">
        <v>230</v>
      </c>
      <c r="G21" s="2">
        <v>6.7</v>
      </c>
      <c r="H21" s="2">
        <v>7</v>
      </c>
      <c r="I21" s="2">
        <f>'Priority occupations by sector'!$E20-'Priority occupations by sector'!$D20</f>
        <v>1.7000000000000002</v>
      </c>
      <c r="J21" s="4">
        <f t="shared" si="0"/>
        <v>4.4776119402985044E-2</v>
      </c>
    </row>
    <row r="22" spans="1:10" ht="53.25" customHeight="1" x14ac:dyDescent="0.35">
      <c r="A22" s="58"/>
      <c r="B22" s="57"/>
      <c r="C22" s="26" t="s">
        <v>80</v>
      </c>
      <c r="D22" s="26">
        <v>2451</v>
      </c>
      <c r="E22" s="55" t="s">
        <v>404</v>
      </c>
      <c r="F22" s="51" t="s">
        <v>231</v>
      </c>
      <c r="G22" s="2">
        <v>5.7</v>
      </c>
      <c r="H22" s="2">
        <v>6</v>
      </c>
      <c r="I22" s="2">
        <f>'Priority occupations by sector'!$E15-'Priority occupations by sector'!$D15</f>
        <v>3.8000000000000007</v>
      </c>
      <c r="J22" s="4">
        <f t="shared" si="0"/>
        <v>5.263157894736839E-2</v>
      </c>
    </row>
    <row r="23" spans="1:10" ht="171" customHeight="1" x14ac:dyDescent="0.35">
      <c r="A23" s="58"/>
      <c r="B23" s="57"/>
      <c r="C23" s="26" t="s">
        <v>131</v>
      </c>
      <c r="D23" s="26">
        <v>3581</v>
      </c>
      <c r="E23" s="55" t="s">
        <v>405</v>
      </c>
      <c r="F23" s="51" t="s">
        <v>232</v>
      </c>
      <c r="G23" s="2">
        <v>5.6</v>
      </c>
      <c r="H23" s="2">
        <v>5.9</v>
      </c>
      <c r="I23" s="2">
        <f>'Priority occupations by sector'!$E14-'Priority occupations by sector'!$D14</f>
        <v>-3.2999999999999989</v>
      </c>
      <c r="J23" s="4">
        <f t="shared" si="0"/>
        <v>5.35714285714287E-2</v>
      </c>
    </row>
    <row r="24" spans="1:10" ht="43.5" x14ac:dyDescent="0.35">
      <c r="A24" s="58"/>
      <c r="B24" s="57"/>
      <c r="C24" s="26" t="s">
        <v>55</v>
      </c>
      <c r="D24" s="26">
        <v>8151</v>
      </c>
      <c r="E24" s="20" t="s">
        <v>205</v>
      </c>
      <c r="G24" s="2">
        <v>4.4000000000000004</v>
      </c>
      <c r="H24" s="2">
        <v>4.3</v>
      </c>
      <c r="I24" s="2">
        <f>'Priority occupations by sector'!$E25-'Priority occupations by sector'!$D25</f>
        <v>0</v>
      </c>
      <c r="J24" s="4">
        <f t="shared" si="0"/>
        <v>-2.2727272727272846E-2</v>
      </c>
    </row>
    <row r="25" spans="1:10" ht="98.25" customHeight="1" x14ac:dyDescent="0.35">
      <c r="A25" s="58"/>
      <c r="B25" s="57"/>
      <c r="C25" s="26" t="s">
        <v>132</v>
      </c>
      <c r="D25" s="26">
        <v>2152</v>
      </c>
      <c r="E25" s="55" t="s">
        <v>406</v>
      </c>
      <c r="F25" s="51" t="s">
        <v>233</v>
      </c>
      <c r="G25" s="2">
        <v>4.3</v>
      </c>
      <c r="H25" s="2">
        <v>4.2</v>
      </c>
      <c r="I25" s="2">
        <f>'Priority occupations by sector'!$E26-'Priority occupations by sector'!$D26</f>
        <v>25.6</v>
      </c>
      <c r="J25" s="4">
        <f t="shared" si="0"/>
        <v>-2.3255813953488292E-2</v>
      </c>
    </row>
    <row r="26" spans="1:10" ht="63.75" customHeight="1" x14ac:dyDescent="0.35">
      <c r="A26" s="58"/>
      <c r="B26" s="57"/>
      <c r="C26" s="26" t="s">
        <v>133</v>
      </c>
      <c r="D26" s="26">
        <v>5311</v>
      </c>
      <c r="E26" s="55" t="s">
        <v>407</v>
      </c>
      <c r="F26" s="51" t="s">
        <v>234</v>
      </c>
      <c r="G26" s="2">
        <v>2.9</v>
      </c>
      <c r="H26" s="2">
        <v>2.8</v>
      </c>
      <c r="I26" s="2">
        <f>'Priority occupations by sector'!$E28-'Priority occupations by sector'!$D28</f>
        <v>10.799999999999997</v>
      </c>
      <c r="J26" s="4">
        <f t="shared" si="0"/>
        <v>-3.4482758620689689E-2</v>
      </c>
    </row>
    <row r="27" spans="1:10" ht="78" customHeight="1" x14ac:dyDescent="0.35">
      <c r="A27" s="58"/>
      <c r="B27" s="57"/>
      <c r="C27" s="26" t="s">
        <v>134</v>
      </c>
      <c r="D27" s="26">
        <v>5312</v>
      </c>
      <c r="E27" s="56" t="s">
        <v>408</v>
      </c>
      <c r="F27" s="51" t="s">
        <v>235</v>
      </c>
      <c r="G27" s="2">
        <v>2.2000000000000002</v>
      </c>
      <c r="H27" s="2">
        <v>2.1</v>
      </c>
      <c r="I27" s="2">
        <f>'Priority occupations by sector'!$E29-'Priority occupations by sector'!$D29</f>
        <v>45.599999999999994</v>
      </c>
      <c r="J27" s="4">
        <f t="shared" si="0"/>
        <v>-4.5454545454545491E-2</v>
      </c>
    </row>
    <row r="28" spans="1:10" ht="29" x14ac:dyDescent="0.35">
      <c r="A28" s="58"/>
      <c r="B28" s="57"/>
      <c r="C28" s="26" t="s">
        <v>53</v>
      </c>
      <c r="D28" s="26">
        <v>5321</v>
      </c>
      <c r="E28" s="20" t="s">
        <v>203</v>
      </c>
      <c r="F28" s="20"/>
      <c r="G28" s="2">
        <v>2</v>
      </c>
      <c r="H28" s="2">
        <v>1.9</v>
      </c>
      <c r="I28" s="2">
        <f>'Priority occupations by sector'!$E30-'Priority occupations by sector'!$D30</f>
        <v>49.5</v>
      </c>
      <c r="J28" s="4">
        <f t="shared" si="0"/>
        <v>-5.0000000000000044E-2</v>
      </c>
    </row>
    <row r="29" spans="1:10" ht="22" customHeight="1" x14ac:dyDescent="0.35">
      <c r="A29" s="58"/>
      <c r="B29" s="57"/>
      <c r="C29" s="26" t="s">
        <v>135</v>
      </c>
      <c r="D29" s="26">
        <v>2151</v>
      </c>
      <c r="E29" s="12"/>
      <c r="G29" s="2">
        <v>1.8</v>
      </c>
      <c r="H29" s="2">
        <v>1.7</v>
      </c>
      <c r="I29" s="2">
        <f>'Priority occupations by sector'!$E31-'Priority occupations by sector'!$D31</f>
        <v>5.0100000000000016</v>
      </c>
      <c r="J29" s="4">
        <f t="shared" si="0"/>
        <v>-5.5555555555555601E-2</v>
      </c>
    </row>
    <row r="30" spans="1:10" ht="29" x14ac:dyDescent="0.35">
      <c r="A30" s="58"/>
      <c r="B30" s="57"/>
      <c r="C30" s="26" t="s">
        <v>57</v>
      </c>
      <c r="D30" s="26">
        <v>5317</v>
      </c>
      <c r="E30" s="20" t="s">
        <v>211</v>
      </c>
      <c r="G30" s="2">
        <v>1.6</v>
      </c>
      <c r="H30" s="2">
        <v>1.5</v>
      </c>
      <c r="I30" s="2">
        <f>'Priority occupations by sector'!$E32-'Priority occupations by sector'!$D32</f>
        <v>-11.6</v>
      </c>
      <c r="J30" s="4">
        <f t="shared" si="0"/>
        <v>-6.2500000000000056E-2</v>
      </c>
    </row>
    <row r="31" spans="1:10" ht="58.5" customHeight="1" x14ac:dyDescent="0.35">
      <c r="A31" s="58"/>
      <c r="B31" s="57"/>
      <c r="C31" s="26" t="s">
        <v>136</v>
      </c>
      <c r="D31" s="26">
        <v>9121</v>
      </c>
      <c r="E31" s="55" t="s">
        <v>409</v>
      </c>
      <c r="F31" s="53" t="s">
        <v>236</v>
      </c>
      <c r="G31" s="2">
        <v>1.4</v>
      </c>
      <c r="H31" s="2">
        <v>1.3</v>
      </c>
      <c r="I31" s="2">
        <f>'Priority occupations by sector'!$E33-'Priority occupations by sector'!$D33</f>
        <v>-0.39000000000000057</v>
      </c>
      <c r="J31" s="4">
        <f t="shared" si="0"/>
        <v>-7.1428571428571341E-2</v>
      </c>
    </row>
    <row r="32" spans="1:10" ht="103.5" customHeight="1" x14ac:dyDescent="0.35">
      <c r="A32" s="58"/>
      <c r="B32" s="57"/>
      <c r="C32" s="26" t="s">
        <v>137</v>
      </c>
      <c r="D32" s="26">
        <v>3555</v>
      </c>
      <c r="E32" s="55" t="s">
        <v>410</v>
      </c>
      <c r="F32" s="52" t="s">
        <v>237</v>
      </c>
      <c r="G32" s="2">
        <v>1.3</v>
      </c>
      <c r="H32" s="2">
        <v>1.3</v>
      </c>
      <c r="I32" s="2">
        <f>'Priority occupations by sector'!$E23-'Priority occupations by sector'!$D23</f>
        <v>0.39999999999999991</v>
      </c>
      <c r="J32" s="4">
        <f t="shared" si="0"/>
        <v>0</v>
      </c>
    </row>
    <row r="33" spans="1:10" s="40" customFormat="1" ht="29" x14ac:dyDescent="0.35">
      <c r="A33" s="58"/>
      <c r="B33" s="57"/>
      <c r="C33" s="26" t="s">
        <v>138</v>
      </c>
      <c r="D33" s="26">
        <v>5313</v>
      </c>
      <c r="E33" s="20" t="s">
        <v>213</v>
      </c>
      <c r="G33" s="2">
        <v>1.2</v>
      </c>
      <c r="H33" s="2">
        <v>1.2</v>
      </c>
      <c r="I33" s="2">
        <f>'Priority occupations by sector'!$E24-'Priority occupations by sector'!$D24</f>
        <v>-0.43000000000000005</v>
      </c>
      <c r="J33" s="4">
        <f t="shared" si="0"/>
        <v>0</v>
      </c>
    </row>
    <row r="34" spans="1:10" s="40" customFormat="1" ht="87" x14ac:dyDescent="0.35">
      <c r="A34" s="58"/>
      <c r="B34" s="57"/>
      <c r="C34" s="26" t="s">
        <v>40</v>
      </c>
      <c r="D34" s="26">
        <v>5241</v>
      </c>
      <c r="E34" s="20" t="s">
        <v>169</v>
      </c>
      <c r="F34" s="20" t="s">
        <v>170</v>
      </c>
      <c r="G34" s="2">
        <v>27.1</v>
      </c>
      <c r="H34" s="2">
        <v>29</v>
      </c>
      <c r="I34" s="2">
        <f>'Priority occupations by sector'!$E34-'Priority occupations by sector'!$D34</f>
        <v>4.6999999999999993</v>
      </c>
      <c r="J34" s="4">
        <f t="shared" si="0"/>
        <v>7.0110701107011009E-2</v>
      </c>
    </row>
    <row r="35" spans="1:10" s="40" customFormat="1" ht="22" customHeight="1" x14ac:dyDescent="0.35">
      <c r="A35" s="27"/>
      <c r="B35" s="29"/>
      <c r="C35" s="43"/>
      <c r="D35" s="42"/>
      <c r="J35" s="41"/>
    </row>
  </sheetData>
  <autoFilter ref="A3:J17" xr:uid="{C4ABF702-629C-4629-A973-7589DA10C30E}"/>
  <mergeCells count="2">
    <mergeCell ref="A4:A34"/>
    <mergeCell ref="B4:B34"/>
  </mergeCells>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394763-1EBF-4463-807D-67A41967BBBA}">
  <dimension ref="A1:J31"/>
  <sheetViews>
    <sheetView zoomScaleNormal="100" workbookViewId="0">
      <pane ySplit="3" topLeftCell="A4" activePane="bottomLeft" state="frozen"/>
      <selection activeCell="C1" sqref="C1"/>
      <selection pane="bottomLeft" activeCell="E3" sqref="E3"/>
    </sheetView>
  </sheetViews>
  <sheetFormatPr defaultColWidth="11.453125" defaultRowHeight="14.5" x14ac:dyDescent="0.35"/>
  <cols>
    <col min="1" max="1" width="29.1796875" customWidth="1"/>
    <col min="2" max="2" width="30.54296875" customWidth="1"/>
    <col min="3" max="3" width="28.81640625" customWidth="1"/>
    <col min="4" max="4" width="9.81640625" customWidth="1"/>
    <col min="5" max="5" width="71.1796875" customWidth="1"/>
    <col min="6" max="6" width="62" customWidth="1"/>
    <col min="7" max="9" width="15.81640625" style="2" customWidth="1"/>
    <col min="10" max="10" width="15.81640625" style="4" customWidth="1"/>
  </cols>
  <sheetData>
    <row r="1" spans="1:10" ht="19.5" x14ac:dyDescent="0.45">
      <c r="A1" s="1" t="s">
        <v>415</v>
      </c>
    </row>
    <row r="3" spans="1:10" s="17" customFormat="1" ht="72.5" x14ac:dyDescent="0.35">
      <c r="A3" s="18" t="s">
        <v>161</v>
      </c>
      <c r="B3" s="18" t="s">
        <v>162</v>
      </c>
      <c r="C3" s="18" t="s">
        <v>163</v>
      </c>
      <c r="D3" s="18" t="s">
        <v>164</v>
      </c>
      <c r="E3" s="18" t="s">
        <v>165</v>
      </c>
      <c r="F3" s="19" t="s">
        <v>166</v>
      </c>
      <c r="G3" s="18" t="s">
        <v>5</v>
      </c>
      <c r="H3" s="18" t="s">
        <v>6</v>
      </c>
      <c r="I3" s="18" t="s">
        <v>7</v>
      </c>
      <c r="J3" s="19" t="s">
        <v>8</v>
      </c>
    </row>
    <row r="4" spans="1:10" s="5" customFormat="1" ht="101.5" x14ac:dyDescent="0.35">
      <c r="A4" s="57" t="s">
        <v>238</v>
      </c>
      <c r="B4" s="57" t="s">
        <v>239</v>
      </c>
      <c r="C4" s="20" t="s">
        <v>16</v>
      </c>
      <c r="D4" s="21">
        <v>2134</v>
      </c>
      <c r="E4" s="20" t="s">
        <v>240</v>
      </c>
      <c r="F4" s="20" t="s">
        <v>362</v>
      </c>
      <c r="G4" s="21">
        <v>177.7</v>
      </c>
      <c r="H4" s="21">
        <v>240</v>
      </c>
      <c r="I4" s="21">
        <f>'Advanced Manufacturing'!$H10-'Advanced Manufacturing'!$G10</f>
        <v>3.8000000000000007</v>
      </c>
      <c r="J4" s="22">
        <f t="shared" ref="J4:J19" si="0">SUM(H4-G4)/G4</f>
        <v>0.35059088351153639</v>
      </c>
    </row>
    <row r="5" spans="1:10" ht="77.150000000000006" customHeight="1" x14ac:dyDescent="0.35">
      <c r="A5" s="57"/>
      <c r="B5" s="59"/>
      <c r="C5" s="20" t="s">
        <v>17</v>
      </c>
      <c r="D5" s="21">
        <v>2133</v>
      </c>
      <c r="E5" s="20" t="s">
        <v>242</v>
      </c>
      <c r="F5" s="20" t="s">
        <v>243</v>
      </c>
      <c r="G5" s="21">
        <v>145.69999999999999</v>
      </c>
      <c r="H5" s="21">
        <v>204</v>
      </c>
      <c r="I5" s="21">
        <f>'Advanced Manufacturing'!$H9-'Advanced Manufacturing'!$G9</f>
        <v>-3.2999999999999989</v>
      </c>
      <c r="J5" s="22">
        <f t="shared" si="0"/>
        <v>0.40013726835964319</v>
      </c>
    </row>
    <row r="6" spans="1:10" ht="130.5" x14ac:dyDescent="0.35">
      <c r="A6" s="57"/>
      <c r="B6" s="59"/>
      <c r="C6" s="20" t="s">
        <v>18</v>
      </c>
      <c r="D6" s="21">
        <v>2122</v>
      </c>
      <c r="E6" s="20" t="s">
        <v>244</v>
      </c>
      <c r="F6" s="20" t="s">
        <v>245</v>
      </c>
      <c r="G6" s="21">
        <v>56.2</v>
      </c>
      <c r="H6" s="21">
        <v>73.099999999999994</v>
      </c>
      <c r="I6" s="21">
        <f>'Advanced Manufacturing'!$H15-'Advanced Manufacturing'!$G15</f>
        <v>1.7000000000000002</v>
      </c>
      <c r="J6" s="22">
        <f t="shared" si="0"/>
        <v>0.3007117437722418</v>
      </c>
    </row>
    <row r="7" spans="1:10" ht="58" x14ac:dyDescent="0.35">
      <c r="A7" s="57"/>
      <c r="B7" s="59"/>
      <c r="C7" s="20" t="s">
        <v>19</v>
      </c>
      <c r="D7" s="21">
        <v>1121</v>
      </c>
      <c r="E7" s="20" t="s">
        <v>183</v>
      </c>
      <c r="F7" s="20" t="s">
        <v>184</v>
      </c>
      <c r="G7" s="21">
        <v>35.5</v>
      </c>
      <c r="H7" s="21">
        <v>44.4</v>
      </c>
      <c r="I7" s="21">
        <f>'Advanced Manufacturing'!$H17-'Advanced Manufacturing'!$G17</f>
        <v>1.35</v>
      </c>
      <c r="J7" s="22">
        <f t="shared" si="0"/>
        <v>0.25070422535211262</v>
      </c>
    </row>
    <row r="8" spans="1:10" ht="72.5" x14ac:dyDescent="0.35">
      <c r="A8" s="57"/>
      <c r="B8" s="59"/>
      <c r="C8" s="20" t="s">
        <v>20</v>
      </c>
      <c r="D8" s="21">
        <v>2124</v>
      </c>
      <c r="E8" s="20" t="s">
        <v>206</v>
      </c>
      <c r="F8" s="20" t="s">
        <v>207</v>
      </c>
      <c r="G8" s="21">
        <v>12.9</v>
      </c>
      <c r="H8" s="21">
        <v>16.8</v>
      </c>
      <c r="I8" s="21">
        <f>'Advanced Manufacturing'!$H13-'Advanced Manufacturing'!$G13</f>
        <v>14.200000000000001</v>
      </c>
      <c r="J8" s="22">
        <f t="shared" si="0"/>
        <v>0.30232558139534887</v>
      </c>
    </row>
    <row r="9" spans="1:10" ht="43.5" x14ac:dyDescent="0.35">
      <c r="A9" s="57"/>
      <c r="B9" s="59"/>
      <c r="C9" s="20" t="s">
        <v>21</v>
      </c>
      <c r="D9" s="21">
        <v>5250</v>
      </c>
      <c r="E9" s="20" t="s">
        <v>227</v>
      </c>
      <c r="F9" s="20" t="s">
        <v>228</v>
      </c>
      <c r="G9" s="21">
        <v>12.1</v>
      </c>
      <c r="H9" s="21">
        <v>8.8000000000000007</v>
      </c>
      <c r="I9" s="21">
        <f>'Advanced Manufacturing'!$H19-'Advanced Manufacturing'!$G19</f>
        <v>-0.43000000000000005</v>
      </c>
      <c r="J9" s="22">
        <f t="shared" si="0"/>
        <v>-0.27272727272727265</v>
      </c>
    </row>
    <row r="10" spans="1:10" x14ac:dyDescent="0.35">
      <c r="A10" s="57"/>
      <c r="B10" s="59"/>
      <c r="C10" s="20" t="s">
        <v>246</v>
      </c>
      <c r="D10" s="21">
        <v>2126</v>
      </c>
      <c r="E10" s="20" t="s">
        <v>247</v>
      </c>
      <c r="F10" s="20" t="s">
        <v>248</v>
      </c>
      <c r="G10" s="21">
        <v>7.6</v>
      </c>
      <c r="H10" s="21">
        <v>11.4</v>
      </c>
      <c r="I10" s="21">
        <f>'Advanced Manufacturing'!$H8-'Advanced Manufacturing'!$G8</f>
        <v>3.9000000000000004</v>
      </c>
      <c r="J10" s="22">
        <f t="shared" si="0"/>
        <v>0.50000000000000011</v>
      </c>
    </row>
    <row r="11" spans="1:10" ht="29" x14ac:dyDescent="0.35">
      <c r="A11" s="57"/>
      <c r="B11" s="59"/>
      <c r="C11" s="20" t="s">
        <v>23</v>
      </c>
      <c r="D11" s="21">
        <v>5231</v>
      </c>
      <c r="E11" s="20" t="s">
        <v>249</v>
      </c>
      <c r="F11" s="20" t="s">
        <v>250</v>
      </c>
      <c r="G11" s="21">
        <v>7.3</v>
      </c>
      <c r="H11" s="21">
        <v>21.3</v>
      </c>
      <c r="I11" s="21">
        <f>'Advanced Manufacturing'!$H6-'Advanced Manufacturing'!$G6</f>
        <v>16.899999999999991</v>
      </c>
      <c r="J11" s="22">
        <f t="shared" si="0"/>
        <v>1.9178082191780823</v>
      </c>
    </row>
    <row r="12" spans="1:10" ht="29" x14ac:dyDescent="0.35">
      <c r="A12" s="57"/>
      <c r="B12" s="59"/>
      <c r="C12" s="20" t="s">
        <v>24</v>
      </c>
      <c r="D12" s="21">
        <v>2129</v>
      </c>
      <c r="E12" s="20" t="s">
        <v>192</v>
      </c>
      <c r="F12" s="20" t="s">
        <v>193</v>
      </c>
      <c r="G12" s="21">
        <v>7.3</v>
      </c>
      <c r="H12" s="21">
        <v>9.5</v>
      </c>
      <c r="I12" s="21">
        <f>'Advanced Manufacturing'!$H14-'Advanced Manufacturing'!$G14</f>
        <v>2.1999999999999993</v>
      </c>
      <c r="J12" s="22">
        <f t="shared" si="0"/>
        <v>0.30136986301369867</v>
      </c>
    </row>
    <row r="13" spans="1:10" ht="58" x14ac:dyDescent="0.35">
      <c r="A13" s="57"/>
      <c r="B13" s="59"/>
      <c r="C13" s="20" t="s">
        <v>25</v>
      </c>
      <c r="D13" s="21">
        <v>5213</v>
      </c>
      <c r="E13" s="20" t="s">
        <v>195</v>
      </c>
      <c r="F13" s="20" t="s">
        <v>196</v>
      </c>
      <c r="G13" s="21">
        <v>7.1</v>
      </c>
      <c r="H13" s="21">
        <v>21.3</v>
      </c>
      <c r="I13" s="21">
        <f>'Advanced Manufacturing'!$H5-'Advanced Manufacturing'!$G5</f>
        <v>58.300000000000011</v>
      </c>
      <c r="J13" s="22">
        <f t="shared" si="0"/>
        <v>2.0000000000000004</v>
      </c>
    </row>
    <row r="14" spans="1:10" ht="58" x14ac:dyDescent="0.35">
      <c r="A14" s="57"/>
      <c r="B14" s="59"/>
      <c r="C14" s="20" t="s">
        <v>26</v>
      </c>
      <c r="D14" s="21">
        <v>2127</v>
      </c>
      <c r="E14" s="20" t="s">
        <v>187</v>
      </c>
      <c r="F14" s="20" t="s">
        <v>188</v>
      </c>
      <c r="G14" s="21">
        <v>6.4</v>
      </c>
      <c r="H14" s="21">
        <v>8.6</v>
      </c>
      <c r="I14" s="21">
        <f>'Advanced Manufacturing'!$H11-'Advanced Manufacturing'!$G11</f>
        <v>14</v>
      </c>
      <c r="J14" s="22">
        <f t="shared" si="0"/>
        <v>0.34374999999999989</v>
      </c>
    </row>
    <row r="15" spans="1:10" ht="58" x14ac:dyDescent="0.35">
      <c r="A15" s="57"/>
      <c r="B15" s="59"/>
      <c r="C15" s="20" t="s">
        <v>251</v>
      </c>
      <c r="D15" s="21">
        <v>3112</v>
      </c>
      <c r="E15" s="20" t="s">
        <v>252</v>
      </c>
      <c r="F15" s="20" t="s">
        <v>253</v>
      </c>
      <c r="G15" s="21">
        <v>5.6</v>
      </c>
      <c r="H15" s="21">
        <v>7.3</v>
      </c>
      <c r="I15" s="21">
        <f>'Advanced Manufacturing'!$H12-'Advanced Manufacturing'!$G12</f>
        <v>2.2000000000000002</v>
      </c>
      <c r="J15" s="22">
        <f t="shared" si="0"/>
        <v>0.3035714285714286</v>
      </c>
    </row>
    <row r="16" spans="1:10" ht="29" x14ac:dyDescent="0.35">
      <c r="A16" s="57"/>
      <c r="B16" s="59"/>
      <c r="C16" s="20" t="s">
        <v>28</v>
      </c>
      <c r="D16" s="21">
        <v>5211</v>
      </c>
      <c r="E16" s="20" t="s">
        <v>254</v>
      </c>
      <c r="F16" s="20" t="s">
        <v>255</v>
      </c>
      <c r="G16" s="21">
        <v>2.13</v>
      </c>
      <c r="H16" s="21">
        <v>7.1</v>
      </c>
      <c r="I16" s="21">
        <f>'Advanced Manufacturing'!$H4-'Advanced Manufacturing'!$G4</f>
        <v>62.300000000000011</v>
      </c>
      <c r="J16" s="22">
        <f t="shared" si="0"/>
        <v>2.3333333333333335</v>
      </c>
    </row>
    <row r="17" spans="1:10" ht="58" x14ac:dyDescent="0.35">
      <c r="A17" s="57"/>
      <c r="B17" s="59"/>
      <c r="C17" s="20" t="s">
        <v>29</v>
      </c>
      <c r="D17" s="21">
        <v>5221</v>
      </c>
      <c r="E17" s="20" t="s">
        <v>208</v>
      </c>
      <c r="F17" s="20" t="s">
        <v>209</v>
      </c>
      <c r="G17" s="21">
        <v>1.75</v>
      </c>
      <c r="H17" s="21">
        <v>3.1</v>
      </c>
      <c r="I17" s="21">
        <f>'Advanced Manufacturing'!$H7-'Advanced Manufacturing'!$G7</f>
        <v>8.8999999999999986</v>
      </c>
      <c r="J17" s="22">
        <f t="shared" si="0"/>
        <v>0.77142857142857146</v>
      </c>
    </row>
    <row r="18" spans="1:10" ht="72.5" x14ac:dyDescent="0.35">
      <c r="A18" s="57"/>
      <c r="B18" s="59"/>
      <c r="C18" s="20" t="s">
        <v>30</v>
      </c>
      <c r="D18" s="21">
        <v>3116</v>
      </c>
      <c r="E18" s="20" t="s">
        <v>256</v>
      </c>
      <c r="F18" s="20" t="s">
        <v>257</v>
      </c>
      <c r="G18" s="21">
        <v>1.5</v>
      </c>
      <c r="H18" s="21">
        <v>1.9</v>
      </c>
      <c r="I18" s="21">
        <f>'Advanced Manufacturing'!$H16-'Advanced Manufacturing'!$G16</f>
        <v>4.97</v>
      </c>
      <c r="J18" s="22">
        <f t="shared" si="0"/>
        <v>0.26666666666666661</v>
      </c>
    </row>
    <row r="19" spans="1:10" ht="72.5" x14ac:dyDescent="0.35">
      <c r="A19" s="57"/>
      <c r="B19" s="59"/>
      <c r="C19" s="20" t="s">
        <v>31</v>
      </c>
      <c r="D19" s="21">
        <v>5234</v>
      </c>
      <c r="E19" s="20" t="s">
        <v>258</v>
      </c>
      <c r="F19" s="20" t="s">
        <v>259</v>
      </c>
      <c r="G19" s="21">
        <v>1.05</v>
      </c>
      <c r="H19" s="21">
        <v>0.62</v>
      </c>
      <c r="I19" s="21">
        <f>'Advanced Manufacturing'!$H20-'Advanced Manufacturing'!$G20</f>
        <v>0</v>
      </c>
      <c r="J19" s="22">
        <f t="shared" si="0"/>
        <v>-0.40952380952380957</v>
      </c>
    </row>
    <row r="20" spans="1:10" ht="58" x14ac:dyDescent="0.35">
      <c r="A20" s="57"/>
      <c r="B20" s="59"/>
      <c r="C20" s="20" t="s">
        <v>260</v>
      </c>
      <c r="D20" s="21">
        <v>5223</v>
      </c>
      <c r="E20" s="20" t="s">
        <v>261</v>
      </c>
      <c r="F20" s="20" t="s">
        <v>262</v>
      </c>
      <c r="G20" s="21">
        <v>0</v>
      </c>
      <c r="H20" s="21">
        <v>0</v>
      </c>
      <c r="I20" s="21">
        <v>0</v>
      </c>
      <c r="J20" s="22">
        <v>0</v>
      </c>
    </row>
    <row r="21" spans="1:10" ht="58" x14ac:dyDescent="0.35">
      <c r="A21" s="57"/>
      <c r="B21" s="59"/>
      <c r="C21" s="20" t="s">
        <v>34</v>
      </c>
      <c r="D21" s="21">
        <v>2123</v>
      </c>
      <c r="E21" s="20" t="s">
        <v>172</v>
      </c>
      <c r="F21" s="20" t="s">
        <v>173</v>
      </c>
      <c r="G21" s="21">
        <v>63.9</v>
      </c>
      <c r="H21" s="21">
        <v>89.5</v>
      </c>
      <c r="I21" s="21">
        <f>'Advanced Manufacturing'!$H21-'Advanced Manufacturing'!$G21</f>
        <v>25.6</v>
      </c>
      <c r="J21" s="22">
        <f>SUM(H21-G21)/G21</f>
        <v>0.40062597809076683</v>
      </c>
    </row>
    <row r="22" spans="1:10" ht="130.5" x14ac:dyDescent="0.35">
      <c r="A22" s="57"/>
      <c r="B22" s="59"/>
      <c r="C22" s="20" t="s">
        <v>36</v>
      </c>
      <c r="D22" s="21">
        <v>2125</v>
      </c>
      <c r="E22" s="20" t="s">
        <v>174</v>
      </c>
      <c r="F22" s="20" t="s">
        <v>175</v>
      </c>
      <c r="G22" s="21">
        <v>71.2</v>
      </c>
      <c r="H22" s="21">
        <v>96.1</v>
      </c>
      <c r="I22" s="21">
        <f>'Advanced Manufacturing'!$H22-'Advanced Manufacturing'!$G22</f>
        <v>24.899999999999991</v>
      </c>
      <c r="J22" s="22">
        <f>SUM(H22-G22)/G22</f>
        <v>0.34971910112359539</v>
      </c>
    </row>
    <row r="23" spans="1:10" ht="29" x14ac:dyDescent="0.35">
      <c r="A23" s="57"/>
      <c r="B23" s="59"/>
      <c r="C23" s="20" t="s">
        <v>38</v>
      </c>
      <c r="D23" s="21">
        <v>3113</v>
      </c>
      <c r="E23" s="20" t="s">
        <v>171</v>
      </c>
      <c r="F23" s="20"/>
      <c r="G23" s="21">
        <v>36</v>
      </c>
      <c r="H23" s="21">
        <v>46.8</v>
      </c>
      <c r="I23" s="21">
        <f>'Advanced Manufacturing'!$H23-'Advanced Manufacturing'!$G23</f>
        <v>10.799999999999997</v>
      </c>
      <c r="J23" s="22">
        <f>SUM(H23-G23)/G23</f>
        <v>0.29999999999999993</v>
      </c>
    </row>
    <row r="24" spans="1:10" x14ac:dyDescent="0.35">
      <c r="A24" s="12"/>
      <c r="B24" s="12"/>
      <c r="C24" s="12"/>
      <c r="D24" s="12"/>
      <c r="E24" s="12"/>
      <c r="G24" s="12"/>
      <c r="H24" s="12"/>
      <c r="I24" s="12"/>
      <c r="J24" s="13"/>
    </row>
    <row r="25" spans="1:10" x14ac:dyDescent="0.35">
      <c r="A25" s="12"/>
      <c r="B25" s="12"/>
      <c r="C25" s="12"/>
      <c r="D25" s="12"/>
      <c r="E25" s="12"/>
      <c r="G25" s="12"/>
      <c r="H25" s="12"/>
      <c r="I25" s="12"/>
      <c r="J25" s="13"/>
    </row>
    <row r="26" spans="1:10" x14ac:dyDescent="0.35">
      <c r="A26" s="12"/>
      <c r="B26" s="12"/>
      <c r="C26" s="14"/>
      <c r="D26" s="12"/>
      <c r="E26" s="12"/>
      <c r="G26" s="12"/>
      <c r="H26" s="12"/>
      <c r="I26" s="12"/>
      <c r="J26" s="13"/>
    </row>
    <row r="27" spans="1:10" x14ac:dyDescent="0.35">
      <c r="A27" s="2"/>
      <c r="B27" s="2"/>
      <c r="C27" s="12"/>
      <c r="D27" s="2"/>
      <c r="E27" s="2"/>
    </row>
    <row r="28" spans="1:10" x14ac:dyDescent="0.35">
      <c r="A28" s="2"/>
      <c r="B28" s="2"/>
      <c r="C28" s="12"/>
      <c r="D28" s="2"/>
      <c r="E28" s="2"/>
    </row>
    <row r="29" spans="1:10" x14ac:dyDescent="0.35">
      <c r="A29" s="12"/>
      <c r="B29" s="12"/>
      <c r="C29" s="12"/>
      <c r="D29" s="12"/>
      <c r="E29" s="12"/>
      <c r="G29" s="12"/>
      <c r="H29" s="12"/>
      <c r="I29" s="12"/>
      <c r="J29" s="13"/>
    </row>
    <row r="30" spans="1:10" x14ac:dyDescent="0.35">
      <c r="A30" s="12"/>
      <c r="B30" s="12"/>
      <c r="C30" s="12"/>
      <c r="D30" s="12"/>
      <c r="E30" s="12"/>
      <c r="G30" s="12"/>
      <c r="H30" s="12"/>
      <c r="I30" s="12"/>
      <c r="J30" s="13"/>
    </row>
    <row r="31" spans="1:10" s="5" customFormat="1" x14ac:dyDescent="0.35">
      <c r="A31" s="15"/>
      <c r="B31" s="15"/>
      <c r="C31" s="15"/>
      <c r="D31" s="15"/>
      <c r="E31" s="15"/>
      <c r="G31" s="15"/>
      <c r="H31" s="15"/>
      <c r="I31" s="15"/>
      <c r="J31" s="16"/>
    </row>
  </sheetData>
  <autoFilter ref="A3:J23" xr:uid="{54394763-1EBF-4463-807D-67A41967BBBA}"/>
  <sortState xmlns:xlrd2="http://schemas.microsoft.com/office/spreadsheetml/2017/richdata2" ref="C4:J23">
    <sortCondition ref="C4:C23"/>
    <sortCondition descending="1" ref="G4:G23"/>
    <sortCondition descending="1" ref="J4:J23"/>
  </sortState>
  <mergeCells count="2">
    <mergeCell ref="A4:A23"/>
    <mergeCell ref="B4:B23"/>
  </mergeCells>
  <phoneticPr fontId="4" type="noConversion"/>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BF702-629C-4629-A973-7589DA10C30E}">
  <dimension ref="A1:J33"/>
  <sheetViews>
    <sheetView zoomScale="80" zoomScaleNormal="80" workbookViewId="0">
      <pane ySplit="3" topLeftCell="A9" activePane="bottomLeft" state="frozen"/>
      <selection activeCell="C1" sqref="C1"/>
      <selection pane="bottomLeft" activeCell="A2" sqref="A2"/>
    </sheetView>
  </sheetViews>
  <sheetFormatPr defaultColWidth="11.453125" defaultRowHeight="14.5" x14ac:dyDescent="0.35"/>
  <cols>
    <col min="1" max="1" width="29.1796875" customWidth="1"/>
    <col min="2" max="2" width="30.54296875" customWidth="1"/>
    <col min="3" max="3" width="31.54296875" style="35" customWidth="1"/>
    <col min="4" max="4" width="9.81640625" style="30" customWidth="1"/>
    <col min="5" max="5" width="71.1796875" customWidth="1"/>
    <col min="6" max="6" width="62" customWidth="1"/>
    <col min="7" max="9" width="15.81640625" style="2" customWidth="1"/>
    <col min="10" max="10" width="15.81640625" style="4" customWidth="1"/>
  </cols>
  <sheetData>
    <row r="1" spans="1:10" ht="19.5" x14ac:dyDescent="0.45">
      <c r="A1" s="1" t="s">
        <v>414</v>
      </c>
    </row>
    <row r="3" spans="1:10" s="17" customFormat="1" ht="72.5" x14ac:dyDescent="0.35">
      <c r="A3" s="18" t="s">
        <v>161</v>
      </c>
      <c r="B3" s="18" t="s">
        <v>162</v>
      </c>
      <c r="C3" s="31" t="s">
        <v>163</v>
      </c>
      <c r="D3" s="31" t="s">
        <v>164</v>
      </c>
      <c r="E3" s="18" t="s">
        <v>165</v>
      </c>
      <c r="F3" s="19" t="s">
        <v>166</v>
      </c>
      <c r="G3" s="18" t="s">
        <v>5</v>
      </c>
      <c r="H3" s="18" t="s">
        <v>6</v>
      </c>
      <c r="I3" s="18" t="s">
        <v>7</v>
      </c>
      <c r="J3" s="19" t="s">
        <v>8</v>
      </c>
    </row>
    <row r="4" spans="1:10" s="5" customFormat="1" ht="90" customHeight="1" x14ac:dyDescent="0.35">
      <c r="A4" s="57" t="s">
        <v>263</v>
      </c>
      <c r="B4" s="57" t="s">
        <v>264</v>
      </c>
      <c r="C4" s="26" t="s">
        <v>88</v>
      </c>
      <c r="D4" s="24">
        <v>2133</v>
      </c>
      <c r="E4" s="20" t="s">
        <v>265</v>
      </c>
      <c r="F4" s="20" t="s">
        <v>243</v>
      </c>
      <c r="G4" s="26">
        <v>77.599999999999994</v>
      </c>
      <c r="H4" s="26">
        <v>195</v>
      </c>
      <c r="I4" s="26">
        <f>'Priority occupations by sector'!$E13-'Priority occupations by sector'!$D13</f>
        <v>3.9000000000000004</v>
      </c>
      <c r="J4" s="33">
        <f t="shared" ref="J4:J17" si="0">SUM(H4-G4)/G4</f>
        <v>1.5128865979381445</v>
      </c>
    </row>
    <row r="5" spans="1:10" s="3" customFormat="1" ht="101.5" x14ac:dyDescent="0.35">
      <c r="A5" s="57"/>
      <c r="B5" s="57"/>
      <c r="C5" s="27" t="s">
        <v>89</v>
      </c>
      <c r="D5" s="25">
        <v>2134</v>
      </c>
      <c r="E5" s="20" t="s">
        <v>240</v>
      </c>
      <c r="F5" s="20" t="s">
        <v>241</v>
      </c>
      <c r="G5" s="27">
        <v>56.8</v>
      </c>
      <c r="H5" s="27">
        <v>145</v>
      </c>
      <c r="I5" s="27">
        <f>'Priority occupations by sector'!$E11-'Priority occupations by sector'!$D11</f>
        <v>16.899999999999991</v>
      </c>
      <c r="J5" s="34">
        <f t="shared" si="0"/>
        <v>1.5528169014084507</v>
      </c>
    </row>
    <row r="6" spans="1:10" ht="130.5" x14ac:dyDescent="0.35">
      <c r="A6" s="57"/>
      <c r="B6" s="57"/>
      <c r="C6" s="26" t="s">
        <v>90</v>
      </c>
      <c r="D6" s="24">
        <v>2125</v>
      </c>
      <c r="E6" s="20" t="s">
        <v>174</v>
      </c>
      <c r="F6" s="20" t="s">
        <v>175</v>
      </c>
      <c r="G6" s="26">
        <v>40.9</v>
      </c>
      <c r="H6" s="26">
        <v>138</v>
      </c>
      <c r="I6" s="26">
        <f>'Priority occupations by sector'!$E8-'Priority occupations by sector'!$D8</f>
        <v>-0.19999999999999929</v>
      </c>
      <c r="J6" s="33">
        <f t="shared" si="0"/>
        <v>2.3740831295843519</v>
      </c>
    </row>
    <row r="7" spans="1:10" ht="58" x14ac:dyDescent="0.35">
      <c r="A7" s="57"/>
      <c r="B7" s="57"/>
      <c r="C7" s="26" t="s">
        <v>91</v>
      </c>
      <c r="D7" s="24">
        <v>2123</v>
      </c>
      <c r="E7" s="20" t="s">
        <v>172</v>
      </c>
      <c r="F7" s="20" t="s">
        <v>173</v>
      </c>
      <c r="G7" s="26">
        <v>39.299999999999997</v>
      </c>
      <c r="H7" s="26">
        <v>186</v>
      </c>
      <c r="I7" s="26">
        <f>'Priority occupations by sector'!$E5-'Priority occupations by sector'!$D5</f>
        <v>22.199999999999989</v>
      </c>
      <c r="J7" s="33">
        <f t="shared" si="0"/>
        <v>3.7328244274809159</v>
      </c>
    </row>
    <row r="8" spans="1:10" ht="145" x14ac:dyDescent="0.35">
      <c r="A8" s="57"/>
      <c r="B8" s="57"/>
      <c r="C8" s="26" t="s">
        <v>92</v>
      </c>
      <c r="D8" s="24">
        <v>2122</v>
      </c>
      <c r="E8" s="20" t="s">
        <v>244</v>
      </c>
      <c r="F8" s="20" t="s">
        <v>245</v>
      </c>
      <c r="G8" s="26">
        <v>33.200000000000003</v>
      </c>
      <c r="H8" s="26">
        <v>121</v>
      </c>
      <c r="I8" s="26">
        <f>'Priority occupations by sector'!$E7-'Priority occupations by sector'!$D7</f>
        <v>-10.399999999999999</v>
      </c>
      <c r="J8" s="33">
        <f t="shared" si="0"/>
        <v>2.6445783132530116</v>
      </c>
    </row>
    <row r="9" spans="1:10" ht="43.5" x14ac:dyDescent="0.35">
      <c r="A9" s="57"/>
      <c r="B9" s="57"/>
      <c r="C9" s="26" t="s">
        <v>93</v>
      </c>
      <c r="D9" s="24">
        <v>3543</v>
      </c>
      <c r="E9" s="20" t="s">
        <v>266</v>
      </c>
      <c r="F9" s="20" t="s">
        <v>267</v>
      </c>
      <c r="G9" s="26">
        <v>33.200000000000003</v>
      </c>
      <c r="H9" s="26">
        <v>75</v>
      </c>
      <c r="I9" s="26">
        <f>'Priority occupations by sector'!$E15-'Priority occupations by sector'!$D15</f>
        <v>3.8000000000000007</v>
      </c>
      <c r="J9" s="33">
        <f t="shared" si="0"/>
        <v>1.2590361445783131</v>
      </c>
    </row>
    <row r="10" spans="1:10" ht="43.5" x14ac:dyDescent="0.35">
      <c r="A10" s="57"/>
      <c r="B10" s="57"/>
      <c r="C10" s="26" t="s">
        <v>94</v>
      </c>
      <c r="D10" s="24">
        <v>2135</v>
      </c>
      <c r="E10" s="20" t="s">
        <v>268</v>
      </c>
      <c r="F10" s="20" t="s">
        <v>269</v>
      </c>
      <c r="G10" s="26">
        <v>22.4</v>
      </c>
      <c r="H10" s="26">
        <v>58</v>
      </c>
      <c r="I10" s="26">
        <f>'Priority occupations by sector'!$E10-'Priority occupations by sector'!$D10</f>
        <v>58.300000000000011</v>
      </c>
      <c r="J10" s="33">
        <f t="shared" si="0"/>
        <v>1.5892857142857144</v>
      </c>
    </row>
    <row r="11" spans="1:10" ht="130.5" x14ac:dyDescent="0.35">
      <c r="A11" s="57"/>
      <c r="B11" s="57"/>
      <c r="C11" s="26" t="s">
        <v>95</v>
      </c>
      <c r="D11" s="24">
        <v>2121</v>
      </c>
      <c r="E11" s="20" t="s">
        <v>270</v>
      </c>
      <c r="F11" s="20"/>
      <c r="G11" s="26">
        <v>11.55</v>
      </c>
      <c r="H11" s="26">
        <v>42.86</v>
      </c>
      <c r="I11" s="26">
        <f>'Priority occupations by sector'!$E6-'Priority occupations by sector'!$D6</f>
        <v>16</v>
      </c>
      <c r="J11" s="33">
        <f t="shared" si="0"/>
        <v>2.7108225108225104</v>
      </c>
    </row>
    <row r="12" spans="1:10" ht="72.5" x14ac:dyDescent="0.35">
      <c r="A12" s="57"/>
      <c r="B12" s="57"/>
      <c r="C12" s="26" t="s">
        <v>96</v>
      </c>
      <c r="D12" s="24">
        <v>2124</v>
      </c>
      <c r="E12" s="20" t="s">
        <v>206</v>
      </c>
      <c r="F12" s="20" t="s">
        <v>207</v>
      </c>
      <c r="G12" s="26">
        <v>7.6</v>
      </c>
      <c r="H12" s="26">
        <v>19.399999999999999</v>
      </c>
      <c r="I12" s="26">
        <f>'Priority occupations by sector'!$E12-'Priority occupations by sector'!$D12</f>
        <v>8.8999999999999986</v>
      </c>
      <c r="J12" s="33">
        <f t="shared" si="0"/>
        <v>1.5526315789473684</v>
      </c>
    </row>
    <row r="13" spans="1:10" x14ac:dyDescent="0.35">
      <c r="A13" s="57"/>
      <c r="B13" s="57"/>
      <c r="C13" s="26" t="s">
        <v>97</v>
      </c>
      <c r="D13" s="24">
        <v>2126</v>
      </c>
      <c r="E13" s="20" t="s">
        <v>247</v>
      </c>
      <c r="F13" s="20" t="s">
        <v>248</v>
      </c>
      <c r="G13" s="26">
        <v>6.6</v>
      </c>
      <c r="H13" s="26">
        <v>17.100000000000001</v>
      </c>
      <c r="I13" s="26">
        <f>'Priority occupations by sector'!$E9-'Priority occupations by sector'!$D9</f>
        <v>62.300000000000011</v>
      </c>
      <c r="J13" s="33">
        <f t="shared" si="0"/>
        <v>1.5909090909090913</v>
      </c>
    </row>
    <row r="14" spans="1:10" ht="29" x14ac:dyDescent="0.35">
      <c r="A14" s="57"/>
      <c r="B14" s="57"/>
      <c r="C14" s="26" t="s">
        <v>98</v>
      </c>
      <c r="D14" s="24">
        <v>3113</v>
      </c>
      <c r="E14" s="20" t="s">
        <v>271</v>
      </c>
      <c r="F14" s="20"/>
      <c r="G14" s="26">
        <v>5.6</v>
      </c>
      <c r="H14" s="26">
        <v>13.8</v>
      </c>
      <c r="I14" s="26">
        <f>'Priority occupations by sector'!$E14-'Priority occupations by sector'!$D14</f>
        <v>-3.2999999999999989</v>
      </c>
      <c r="J14" s="33">
        <f t="shared" si="0"/>
        <v>1.4642857142857146</v>
      </c>
    </row>
    <row r="15" spans="1:10" ht="58" x14ac:dyDescent="0.35">
      <c r="A15" s="57"/>
      <c r="B15" s="57"/>
      <c r="C15" s="26" t="s">
        <v>99</v>
      </c>
      <c r="D15" s="24">
        <v>5213</v>
      </c>
      <c r="E15" s="20" t="s">
        <v>195</v>
      </c>
      <c r="F15" s="20" t="s">
        <v>196</v>
      </c>
      <c r="G15" s="26">
        <v>3</v>
      </c>
      <c r="H15" s="26">
        <v>18.5</v>
      </c>
      <c r="I15" s="26">
        <f>'Priority occupations by sector'!$E4-'Priority occupations by sector'!$D4</f>
        <v>-212</v>
      </c>
      <c r="J15" s="33">
        <f t="shared" si="0"/>
        <v>5.166666666666667</v>
      </c>
    </row>
    <row r="16" spans="1:10" ht="130.5" x14ac:dyDescent="0.35">
      <c r="A16" s="57"/>
      <c r="B16" s="57"/>
      <c r="C16" s="26" t="s">
        <v>100</v>
      </c>
      <c r="D16" s="24">
        <v>2114</v>
      </c>
      <c r="E16" s="20" t="s">
        <v>272</v>
      </c>
      <c r="F16" s="20" t="s">
        <v>273</v>
      </c>
      <c r="G16" s="26">
        <v>1.25</v>
      </c>
      <c r="H16" s="26">
        <v>2.29</v>
      </c>
      <c r="I16" s="26">
        <f>'Priority occupations by sector'!$E16-'Priority occupations by sector'!$D16</f>
        <v>14</v>
      </c>
      <c r="J16" s="33">
        <f t="shared" si="0"/>
        <v>0.83200000000000007</v>
      </c>
    </row>
    <row r="17" spans="1:10" ht="87" x14ac:dyDescent="0.35">
      <c r="A17" s="57"/>
      <c r="B17" s="57"/>
      <c r="C17" s="26" t="s">
        <v>274</v>
      </c>
      <c r="D17" s="24">
        <v>2111</v>
      </c>
      <c r="E17" s="20" t="s">
        <v>275</v>
      </c>
      <c r="F17" s="20" t="s">
        <v>276</v>
      </c>
      <c r="G17" s="26">
        <v>0.2</v>
      </c>
      <c r="H17" s="26">
        <v>4.2000000000000003E-2</v>
      </c>
      <c r="I17" s="26">
        <f>'Priority occupations by sector'!$E17-'Priority occupations by sector'!$D17</f>
        <v>2.2000000000000002</v>
      </c>
      <c r="J17" s="33">
        <f t="shared" si="0"/>
        <v>-0.78999999999999992</v>
      </c>
    </row>
    <row r="18" spans="1:10" x14ac:dyDescent="0.35">
      <c r="A18" s="29"/>
      <c r="B18" s="28"/>
      <c r="C18" s="25"/>
      <c r="D18" s="24"/>
      <c r="E18" s="20"/>
      <c r="F18" s="20"/>
      <c r="G18" s="21"/>
      <c r="H18" s="21"/>
      <c r="I18" s="21"/>
      <c r="J18" s="22"/>
    </row>
    <row r="19" spans="1:10" x14ac:dyDescent="0.35">
      <c r="A19" s="29"/>
      <c r="B19" s="28"/>
      <c r="C19" s="25"/>
      <c r="D19" s="24"/>
      <c r="E19" s="20"/>
      <c r="F19" s="20"/>
      <c r="G19" s="21"/>
      <c r="H19" s="21"/>
      <c r="I19" s="21"/>
      <c r="J19" s="22"/>
    </row>
    <row r="20" spans="1:10" x14ac:dyDescent="0.35">
      <c r="A20" s="29"/>
      <c r="B20" s="28"/>
      <c r="C20" s="25"/>
      <c r="D20" s="24"/>
      <c r="E20" s="20"/>
      <c r="F20" s="20"/>
      <c r="G20" s="21"/>
      <c r="H20" s="21"/>
      <c r="I20" s="21"/>
      <c r="J20" s="22"/>
    </row>
    <row r="21" spans="1:10" x14ac:dyDescent="0.35">
      <c r="A21" s="29"/>
      <c r="B21" s="28"/>
      <c r="C21" s="25"/>
      <c r="D21" s="24"/>
      <c r="E21" s="20"/>
      <c r="F21" s="20"/>
      <c r="G21" s="21"/>
      <c r="H21" s="21"/>
      <c r="I21" s="21"/>
      <c r="J21" s="22"/>
    </row>
    <row r="22" spans="1:10" x14ac:dyDescent="0.35">
      <c r="A22" s="29"/>
      <c r="B22" s="28"/>
      <c r="C22" s="25"/>
      <c r="D22" s="24"/>
      <c r="E22" s="20"/>
      <c r="F22" s="20"/>
      <c r="G22" s="21"/>
      <c r="H22" s="21"/>
      <c r="I22" s="21"/>
      <c r="J22" s="22"/>
    </row>
    <row r="23" spans="1:10" x14ac:dyDescent="0.35">
      <c r="A23" s="29"/>
      <c r="B23" s="28"/>
      <c r="C23" s="25"/>
      <c r="D23" s="24"/>
      <c r="E23" s="20"/>
      <c r="F23" s="20"/>
      <c r="G23" s="21"/>
      <c r="H23" s="21"/>
      <c r="I23" s="21"/>
      <c r="J23" s="22"/>
    </row>
    <row r="24" spans="1:10" x14ac:dyDescent="0.35">
      <c r="A24" s="12"/>
      <c r="B24" s="12"/>
      <c r="C24" s="36"/>
      <c r="D24" s="32"/>
      <c r="E24" s="12"/>
      <c r="G24" s="12"/>
      <c r="H24" s="12"/>
      <c r="I24" s="12"/>
      <c r="J24" s="13"/>
    </row>
    <row r="25" spans="1:10" x14ac:dyDescent="0.35">
      <c r="A25" s="12"/>
      <c r="B25" s="12"/>
      <c r="C25" s="36"/>
      <c r="D25" s="32"/>
      <c r="E25" s="12"/>
      <c r="G25" s="12"/>
      <c r="H25" s="12"/>
      <c r="I25" s="12"/>
      <c r="J25" s="13"/>
    </row>
    <row r="26" spans="1:10" x14ac:dyDescent="0.35">
      <c r="A26" s="12"/>
      <c r="B26" s="12"/>
      <c r="C26" s="37"/>
      <c r="D26" s="32"/>
      <c r="E26" s="12"/>
      <c r="G26" s="12"/>
      <c r="H26" s="12"/>
      <c r="I26" s="12"/>
      <c r="J26" s="13"/>
    </row>
    <row r="27" spans="1:10" x14ac:dyDescent="0.35">
      <c r="A27" s="2"/>
      <c r="B27" s="2"/>
      <c r="C27" s="36"/>
      <c r="D27" s="24"/>
      <c r="E27" s="2"/>
    </row>
    <row r="28" spans="1:10" x14ac:dyDescent="0.35">
      <c r="A28" s="2"/>
      <c r="B28" s="2"/>
      <c r="C28" s="36"/>
      <c r="D28" s="24"/>
      <c r="E28" s="2"/>
    </row>
    <row r="29" spans="1:10" x14ac:dyDescent="0.35">
      <c r="A29" s="12"/>
      <c r="B29" s="12"/>
      <c r="C29" s="36"/>
      <c r="D29" s="32"/>
      <c r="E29" s="12"/>
      <c r="G29" s="12"/>
      <c r="H29" s="12"/>
      <c r="I29" s="12"/>
      <c r="J29" s="13"/>
    </row>
    <row r="30" spans="1:10" ht="16.5" customHeight="1" x14ac:dyDescent="0.35">
      <c r="A30" s="12"/>
      <c r="B30" s="12"/>
      <c r="C30" s="36"/>
      <c r="D30" s="32"/>
      <c r="E30" s="12"/>
      <c r="G30" s="12"/>
      <c r="H30" s="12"/>
      <c r="I30" s="12"/>
      <c r="J30" s="13"/>
    </row>
    <row r="33" ht="16.5" customHeight="1" x14ac:dyDescent="0.35"/>
  </sheetData>
  <autoFilter ref="A3:J17" xr:uid="{C4ABF702-629C-4629-A973-7589DA10C30E}"/>
  <mergeCells count="2">
    <mergeCell ref="B4:B17"/>
    <mergeCell ref="A4:A17"/>
  </mergeCells>
  <pageMargins left="0.7" right="0.7" top="0.75" bottom="0.75" header="0.3" footer="0.3"/>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3CECD8-6BC0-42A1-A64C-A2A8BA94DDEF}">
  <dimension ref="A1:J33"/>
  <sheetViews>
    <sheetView tabSelected="1" topLeftCell="B1" zoomScale="80" zoomScaleNormal="80" workbookViewId="0">
      <pane ySplit="3" topLeftCell="A4" activePane="bottomLeft" state="frozen"/>
      <selection activeCell="C1" sqref="C1"/>
      <selection pane="bottomLeft" activeCell="G5" sqref="G5"/>
    </sheetView>
  </sheetViews>
  <sheetFormatPr defaultColWidth="11.453125" defaultRowHeight="14.5" x14ac:dyDescent="0.35"/>
  <cols>
    <col min="1" max="1" width="29.1796875" customWidth="1"/>
    <col min="2" max="2" width="30.54296875" customWidth="1"/>
    <col min="3" max="3" width="31.54296875" style="17" customWidth="1"/>
    <col min="4" max="4" width="9.81640625" style="30" customWidth="1"/>
    <col min="5" max="5" width="71.1796875" customWidth="1"/>
    <col min="6" max="6" width="65.7265625" customWidth="1"/>
    <col min="7" max="9" width="15.81640625" style="2" customWidth="1"/>
    <col min="10" max="10" width="15.81640625" style="4" customWidth="1"/>
  </cols>
  <sheetData>
    <row r="1" spans="1:10" ht="19.5" x14ac:dyDescent="0.45">
      <c r="A1" s="1" t="s">
        <v>277</v>
      </c>
    </row>
    <row r="3" spans="1:10" s="38" customFormat="1" ht="72.5" x14ac:dyDescent="0.35">
      <c r="A3" s="18" t="s">
        <v>161</v>
      </c>
      <c r="B3" s="18" t="s">
        <v>162</v>
      </c>
      <c r="C3" s="18" t="s">
        <v>163</v>
      </c>
      <c r="D3" s="18" t="s">
        <v>164</v>
      </c>
      <c r="E3" s="18" t="s">
        <v>165</v>
      </c>
      <c r="F3" s="19" t="s">
        <v>166</v>
      </c>
      <c r="G3" s="18" t="s">
        <v>5</v>
      </c>
      <c r="H3" s="18" t="s">
        <v>6</v>
      </c>
      <c r="I3" s="18" t="s">
        <v>7</v>
      </c>
      <c r="J3" s="19" t="s">
        <v>8</v>
      </c>
    </row>
    <row r="4" spans="1:10" s="5" customFormat="1" ht="43.5" customHeight="1" x14ac:dyDescent="0.35">
      <c r="A4" s="57" t="s">
        <v>278</v>
      </c>
      <c r="B4" s="57" t="s">
        <v>279</v>
      </c>
      <c r="C4" s="27" t="s">
        <v>16</v>
      </c>
      <c r="D4" s="26">
        <v>2134</v>
      </c>
      <c r="E4" s="20" t="s">
        <v>240</v>
      </c>
      <c r="F4" s="20" t="s">
        <v>241</v>
      </c>
      <c r="G4" s="26">
        <v>171.5</v>
      </c>
      <c r="H4" s="26">
        <v>381.8</v>
      </c>
      <c r="I4" s="26">
        <f>'Priority occupations by sector'!$E31-'Priority occupations by sector'!$D31</f>
        <v>5.0100000000000016</v>
      </c>
      <c r="J4" s="33">
        <f t="shared" ref="J4:J32" si="0">SUM(H4-G4)/G4</f>
        <v>1.2262390670553938</v>
      </c>
    </row>
    <row r="5" spans="1:10" s="3" customFormat="1" ht="72.5" x14ac:dyDescent="0.35">
      <c r="A5" s="57"/>
      <c r="B5" s="57"/>
      <c r="C5" s="27" t="s">
        <v>17</v>
      </c>
      <c r="D5" s="26">
        <v>2133</v>
      </c>
      <c r="E5" s="20" t="s">
        <v>242</v>
      </c>
      <c r="F5" s="20" t="s">
        <v>243</v>
      </c>
      <c r="G5" s="26">
        <v>330.3</v>
      </c>
      <c r="H5" s="26">
        <v>130.1</v>
      </c>
      <c r="I5" s="26">
        <f>'Priority occupations by sector'!$E30-'Priority occupations by sector'!$D30</f>
        <v>49.5</v>
      </c>
      <c r="J5" s="33">
        <f t="shared" si="0"/>
        <v>-0.60611565243717835</v>
      </c>
    </row>
    <row r="6" spans="1:10" ht="72.5" x14ac:dyDescent="0.35">
      <c r="A6" s="57"/>
      <c r="B6" s="57"/>
      <c r="C6" s="27" t="s">
        <v>103</v>
      </c>
      <c r="D6" s="26">
        <v>3544</v>
      </c>
      <c r="E6" s="20" t="s">
        <v>280</v>
      </c>
      <c r="F6" s="20" t="s">
        <v>281</v>
      </c>
      <c r="G6" s="26">
        <v>115.6</v>
      </c>
      <c r="H6" s="26">
        <v>57.2</v>
      </c>
      <c r="I6" s="26">
        <f>'Priority occupations by sector'!$E28-'Priority occupations by sector'!$D28</f>
        <v>10.799999999999997</v>
      </c>
      <c r="J6" s="33">
        <f t="shared" si="0"/>
        <v>-0.50519031141868509</v>
      </c>
    </row>
    <row r="7" spans="1:10" ht="101.5" x14ac:dyDescent="0.35">
      <c r="A7" s="57"/>
      <c r="B7" s="57"/>
      <c r="C7" s="27" t="s">
        <v>104</v>
      </c>
      <c r="D7" s="26">
        <v>2439</v>
      </c>
      <c r="E7" s="20" t="s">
        <v>282</v>
      </c>
      <c r="F7" s="20" t="s">
        <v>283</v>
      </c>
      <c r="G7" s="26">
        <v>109.8</v>
      </c>
      <c r="H7" s="26">
        <v>58.8</v>
      </c>
      <c r="I7" s="26">
        <f>'Priority occupations by sector'!$E26-'Priority occupations by sector'!$D26</f>
        <v>25.6</v>
      </c>
      <c r="J7" s="33">
        <f t="shared" si="0"/>
        <v>-0.46448087431693991</v>
      </c>
    </row>
    <row r="8" spans="1:10" ht="130.5" x14ac:dyDescent="0.35">
      <c r="A8" s="57"/>
      <c r="B8" s="57"/>
      <c r="C8" s="27" t="s">
        <v>36</v>
      </c>
      <c r="D8" s="26">
        <v>2125</v>
      </c>
      <c r="E8" s="20" t="s">
        <v>174</v>
      </c>
      <c r="F8" s="20" t="s">
        <v>175</v>
      </c>
      <c r="G8" s="26">
        <v>95.6</v>
      </c>
      <c r="H8" s="26">
        <v>109.9</v>
      </c>
      <c r="I8" s="26">
        <f>'Priority occupations by sector'!$E8-'Priority occupations by sector'!$D8</f>
        <v>-0.19999999999999929</v>
      </c>
      <c r="J8" s="33">
        <f t="shared" si="0"/>
        <v>0.14958158995815912</v>
      </c>
    </row>
    <row r="9" spans="1:10" ht="29" x14ac:dyDescent="0.35">
      <c r="A9" s="57"/>
      <c r="B9" s="57"/>
      <c r="C9" s="27" t="s">
        <v>105</v>
      </c>
      <c r="D9" s="26">
        <v>2135</v>
      </c>
      <c r="E9" s="20" t="s">
        <v>363</v>
      </c>
      <c r="F9" s="20" t="s">
        <v>364</v>
      </c>
      <c r="G9" s="26">
        <v>95.2</v>
      </c>
      <c r="H9" s="26">
        <v>55.2</v>
      </c>
      <c r="I9" s="26">
        <f>'Priority occupations by sector'!$E23-'Priority occupations by sector'!$D23</f>
        <v>0.39999999999999991</v>
      </c>
      <c r="J9" s="33">
        <f t="shared" si="0"/>
        <v>-0.42016806722689076</v>
      </c>
    </row>
    <row r="10" spans="1:10" ht="58" x14ac:dyDescent="0.35">
      <c r="A10" s="57"/>
      <c r="B10" s="57"/>
      <c r="C10" s="27" t="s">
        <v>34</v>
      </c>
      <c r="D10" s="26">
        <v>2123</v>
      </c>
      <c r="E10" s="20" t="s">
        <v>172</v>
      </c>
      <c r="F10" s="20" t="s">
        <v>173</v>
      </c>
      <c r="G10" s="26">
        <v>93.4</v>
      </c>
      <c r="H10" s="26">
        <v>165</v>
      </c>
      <c r="I10" s="26">
        <f>'Priority occupations by sector'!$E7-'Priority occupations by sector'!$D7</f>
        <v>-10.399999999999999</v>
      </c>
      <c r="J10" s="33">
        <f t="shared" si="0"/>
        <v>0.76659528907922903</v>
      </c>
    </row>
    <row r="11" spans="1:10" x14ac:dyDescent="0.35">
      <c r="A11" s="57"/>
      <c r="B11" s="57"/>
      <c r="C11" s="27" t="s">
        <v>106</v>
      </c>
      <c r="D11" s="26">
        <v>3132</v>
      </c>
      <c r="E11" s="20"/>
      <c r="F11" s="20"/>
      <c r="G11" s="26">
        <v>84.6</v>
      </c>
      <c r="H11" s="26">
        <v>44.8</v>
      </c>
      <c r="I11" s="26">
        <f>'Priority occupations by sector'!$E27-'Priority occupations by sector'!$D27</f>
        <v>24.899999999999991</v>
      </c>
      <c r="J11" s="33">
        <f t="shared" si="0"/>
        <v>-0.47044917257683216</v>
      </c>
    </row>
    <row r="12" spans="1:10" ht="29" x14ac:dyDescent="0.35">
      <c r="A12" s="57"/>
      <c r="B12" s="57"/>
      <c r="C12" s="27" t="s">
        <v>24</v>
      </c>
      <c r="D12" s="26">
        <v>2129</v>
      </c>
      <c r="E12" s="20" t="s">
        <v>192</v>
      </c>
      <c r="F12" s="20" t="s">
        <v>193</v>
      </c>
      <c r="G12" s="26">
        <v>76.400000000000006</v>
      </c>
      <c r="H12" s="26">
        <v>205</v>
      </c>
      <c r="I12" s="26">
        <f>'Priority occupations by sector'!$E5-'Priority occupations by sector'!$D5</f>
        <v>22.199999999999989</v>
      </c>
      <c r="J12" s="33">
        <f t="shared" si="0"/>
        <v>1.6832460732984291</v>
      </c>
    </row>
    <row r="13" spans="1:10" ht="43.5" x14ac:dyDescent="0.35">
      <c r="A13" s="57"/>
      <c r="B13" s="57"/>
      <c r="C13" s="27" t="s">
        <v>38</v>
      </c>
      <c r="D13" s="26">
        <v>3113</v>
      </c>
      <c r="E13" s="20" t="s">
        <v>284</v>
      </c>
      <c r="F13" s="20"/>
      <c r="G13" s="26">
        <v>75.400000000000006</v>
      </c>
      <c r="H13" s="26">
        <v>76.3</v>
      </c>
      <c r="I13" s="26">
        <f>'Priority occupations by sector'!$E10-'Priority occupations by sector'!$D10</f>
        <v>58.300000000000011</v>
      </c>
      <c r="J13" s="33">
        <f t="shared" si="0"/>
        <v>1.1936339522546306E-2</v>
      </c>
    </row>
    <row r="14" spans="1:10" ht="174" x14ac:dyDescent="0.35">
      <c r="A14" s="57"/>
      <c r="B14" s="57"/>
      <c r="C14" s="27" t="s">
        <v>70</v>
      </c>
      <c r="D14" s="26">
        <v>2132</v>
      </c>
      <c r="E14" s="20" t="s">
        <v>285</v>
      </c>
      <c r="F14" s="20" t="s">
        <v>286</v>
      </c>
      <c r="G14" s="26">
        <v>70.2</v>
      </c>
      <c r="H14" s="26">
        <v>38</v>
      </c>
      <c r="I14" s="26">
        <f>'Priority occupations by sector'!$E25-'Priority occupations by sector'!$D25</f>
        <v>0</v>
      </c>
      <c r="J14" s="33">
        <f t="shared" si="0"/>
        <v>-0.45868945868945871</v>
      </c>
    </row>
    <row r="15" spans="1:10" ht="29" x14ac:dyDescent="0.35">
      <c r="A15" s="57"/>
      <c r="B15" s="57"/>
      <c r="C15" s="27" t="s">
        <v>107</v>
      </c>
      <c r="D15" s="26">
        <v>2136</v>
      </c>
      <c r="E15" s="20" t="s">
        <v>287</v>
      </c>
      <c r="F15" s="20"/>
      <c r="G15" s="26">
        <v>34.700000000000003</v>
      </c>
      <c r="H15" s="26">
        <v>20</v>
      </c>
      <c r="I15" s="26">
        <f>'Priority occupations by sector'!$E24-'Priority occupations by sector'!$D24</f>
        <v>-0.43000000000000005</v>
      </c>
      <c r="J15" s="33">
        <f t="shared" si="0"/>
        <v>-0.42363112391930841</v>
      </c>
    </row>
    <row r="16" spans="1:10" ht="159.5" x14ac:dyDescent="0.35">
      <c r="A16" s="57"/>
      <c r="B16" s="57"/>
      <c r="C16" s="27" t="s">
        <v>288</v>
      </c>
      <c r="D16" s="26">
        <v>1137</v>
      </c>
      <c r="E16" s="20" t="s">
        <v>289</v>
      </c>
      <c r="F16" s="20"/>
      <c r="G16" s="26">
        <v>33.700000000000003</v>
      </c>
      <c r="H16" s="26">
        <v>29</v>
      </c>
      <c r="I16" s="26">
        <f>'Priority occupations by sector'!$E18-'Priority occupations by sector'!$D18</f>
        <v>14.200000000000001</v>
      </c>
      <c r="J16" s="33">
        <f t="shared" si="0"/>
        <v>-0.13946587537091995</v>
      </c>
    </row>
    <row r="17" spans="1:10" ht="130.5" x14ac:dyDescent="0.35">
      <c r="A17" s="57"/>
      <c r="B17" s="57"/>
      <c r="C17" s="27" t="s">
        <v>108</v>
      </c>
      <c r="D17" s="26">
        <v>2114</v>
      </c>
      <c r="E17" s="20" t="s">
        <v>272</v>
      </c>
      <c r="F17" s="20" t="s">
        <v>273</v>
      </c>
      <c r="G17" s="26">
        <v>28.9</v>
      </c>
      <c r="H17" s="26">
        <v>82</v>
      </c>
      <c r="I17" s="26">
        <f>'Priority occupations by sector'!$E4-'Priority occupations by sector'!$D4</f>
        <v>-212</v>
      </c>
      <c r="J17" s="33">
        <f t="shared" si="0"/>
        <v>1.837370242214533</v>
      </c>
    </row>
    <row r="18" spans="1:10" ht="43.5" x14ac:dyDescent="0.35">
      <c r="A18" s="57"/>
      <c r="B18" s="57"/>
      <c r="C18" s="27" t="s">
        <v>109</v>
      </c>
      <c r="D18" s="26">
        <v>2481</v>
      </c>
      <c r="E18" s="20" t="s">
        <v>290</v>
      </c>
      <c r="F18" s="20"/>
      <c r="G18" s="26">
        <v>26.3</v>
      </c>
      <c r="H18" s="26">
        <v>23.5</v>
      </c>
      <c r="I18" s="26">
        <f>'Priority occupations by sector'!$E17-'Priority occupations by sector'!$D17</f>
        <v>2.2000000000000002</v>
      </c>
      <c r="J18" s="33">
        <f t="shared" si="0"/>
        <v>-0.10646387832699622</v>
      </c>
    </row>
    <row r="19" spans="1:10" ht="29" x14ac:dyDescent="0.35">
      <c r="A19" s="57"/>
      <c r="B19" s="57"/>
      <c r="C19" s="27" t="s">
        <v>110</v>
      </c>
      <c r="D19" s="26">
        <v>2131</v>
      </c>
      <c r="E19" s="20" t="s">
        <v>291</v>
      </c>
      <c r="F19" s="20"/>
      <c r="G19" s="26">
        <v>24.4</v>
      </c>
      <c r="H19" s="26">
        <v>10.199999999999999</v>
      </c>
      <c r="I19" s="26">
        <f>'Priority occupations by sector'!$E29-'Priority occupations by sector'!$D29</f>
        <v>45.599999999999994</v>
      </c>
      <c r="J19" s="33">
        <f t="shared" si="0"/>
        <v>-0.58196721311475408</v>
      </c>
    </row>
    <row r="20" spans="1:10" ht="72.5" x14ac:dyDescent="0.35">
      <c r="A20" s="57"/>
      <c r="B20" s="57"/>
      <c r="C20" s="27" t="s">
        <v>111</v>
      </c>
      <c r="D20" s="26">
        <v>2482</v>
      </c>
      <c r="E20" s="20" t="s">
        <v>292</v>
      </c>
      <c r="F20" s="20"/>
      <c r="G20" s="26">
        <v>19.600000000000001</v>
      </c>
      <c r="H20" s="26">
        <v>19.2</v>
      </c>
      <c r="I20" s="26">
        <f>'Priority occupations by sector'!$E12-'Priority occupations by sector'!$D12</f>
        <v>8.8999999999999986</v>
      </c>
      <c r="J20" s="33">
        <f t="shared" si="0"/>
        <v>-2.0408163265306228E-2</v>
      </c>
    </row>
    <row r="21" spans="1:10" ht="203" x14ac:dyDescent="0.35">
      <c r="A21" s="57"/>
      <c r="B21" s="57"/>
      <c r="C21" s="27" t="s">
        <v>45</v>
      </c>
      <c r="D21" s="26">
        <v>5242</v>
      </c>
      <c r="E21" s="20" t="s">
        <v>185</v>
      </c>
      <c r="F21" s="20" t="s">
        <v>186</v>
      </c>
      <c r="G21" s="26">
        <v>19.2</v>
      </c>
      <c r="H21" s="26">
        <v>21.7</v>
      </c>
      <c r="I21" s="26">
        <f>'Priority occupations by sector'!$E9-'Priority occupations by sector'!$D9</f>
        <v>62.300000000000011</v>
      </c>
      <c r="J21" s="33">
        <f t="shared" si="0"/>
        <v>0.13020833333333334</v>
      </c>
    </row>
    <row r="22" spans="1:10" ht="48" customHeight="1" x14ac:dyDescent="0.35">
      <c r="A22" s="57"/>
      <c r="B22" s="57"/>
      <c r="C22" s="27" t="s">
        <v>112</v>
      </c>
      <c r="D22" s="26">
        <v>3119</v>
      </c>
      <c r="E22" s="20" t="s">
        <v>293</v>
      </c>
      <c r="F22" s="20"/>
      <c r="G22" s="26">
        <v>19.100000000000001</v>
      </c>
      <c r="H22" s="26">
        <v>17.7</v>
      </c>
      <c r="I22" s="26">
        <f>'Priority occupations by sector'!$E15-'Priority occupations by sector'!$D15</f>
        <v>3.8000000000000007</v>
      </c>
      <c r="J22" s="33">
        <f t="shared" si="0"/>
        <v>-7.3298429319371833E-2</v>
      </c>
    </row>
    <row r="23" spans="1:10" ht="72.5" x14ac:dyDescent="0.35">
      <c r="A23" s="57"/>
      <c r="B23" s="57"/>
      <c r="C23" s="27" t="s">
        <v>113</v>
      </c>
      <c r="D23" s="26">
        <v>2433</v>
      </c>
      <c r="E23" s="20" t="s">
        <v>294</v>
      </c>
      <c r="F23" s="20" t="s">
        <v>295</v>
      </c>
      <c r="G23" s="26">
        <v>15.9</v>
      </c>
      <c r="H23" s="26">
        <v>15.8</v>
      </c>
      <c r="I23" s="26">
        <f>'Priority occupations by sector'!$E11-'Priority occupations by sector'!$D11</f>
        <v>16.899999999999991</v>
      </c>
      <c r="J23" s="33">
        <f t="shared" si="0"/>
        <v>-6.2893081761006067E-3</v>
      </c>
    </row>
    <row r="24" spans="1:10" ht="43.5" x14ac:dyDescent="0.35">
      <c r="A24" s="57"/>
      <c r="B24" s="57"/>
      <c r="C24" s="27" t="s">
        <v>114</v>
      </c>
      <c r="D24" s="26">
        <v>3112</v>
      </c>
      <c r="E24" s="20" t="s">
        <v>252</v>
      </c>
      <c r="F24" s="20" t="s">
        <v>296</v>
      </c>
      <c r="G24" s="26">
        <v>9.1999999999999993</v>
      </c>
      <c r="H24" s="26">
        <v>9</v>
      </c>
      <c r="I24" s="26">
        <f>'Priority occupations by sector'!$E13-'Priority occupations by sector'!$D13</f>
        <v>3.9000000000000004</v>
      </c>
      <c r="J24" s="33">
        <f t="shared" si="0"/>
        <v>-2.1739130434782532E-2</v>
      </c>
    </row>
    <row r="25" spans="1:10" ht="101.5" x14ac:dyDescent="0.35">
      <c r="A25" s="57"/>
      <c r="B25" s="57"/>
      <c r="C25" s="27" t="s">
        <v>115</v>
      </c>
      <c r="D25" s="26">
        <v>2161</v>
      </c>
      <c r="E25" s="20" t="s">
        <v>297</v>
      </c>
      <c r="G25" s="26">
        <v>8.3000000000000007</v>
      </c>
      <c r="H25" s="26">
        <v>7.1</v>
      </c>
      <c r="I25" s="26">
        <f>'Priority occupations by sector'!$E19-'Priority occupations by sector'!$D19</f>
        <v>2.1999999999999993</v>
      </c>
      <c r="J25" s="33">
        <f t="shared" si="0"/>
        <v>-0.14457831325301215</v>
      </c>
    </row>
    <row r="26" spans="1:10" ht="72.5" x14ac:dyDescent="0.35">
      <c r="A26" s="57"/>
      <c r="B26" s="57"/>
      <c r="C26" s="27" t="s">
        <v>20</v>
      </c>
      <c r="D26" s="26">
        <v>2124</v>
      </c>
      <c r="E26" s="20" t="s">
        <v>206</v>
      </c>
      <c r="F26" s="20" t="s">
        <v>207</v>
      </c>
      <c r="G26" s="26">
        <v>8.1</v>
      </c>
      <c r="H26" s="26">
        <v>7.9</v>
      </c>
      <c r="I26" s="26">
        <f>'Priority occupations by sector'!$E14-'Priority occupations by sector'!$D14</f>
        <v>-3.2999999999999989</v>
      </c>
      <c r="J26" s="33">
        <f t="shared" si="0"/>
        <v>-2.469135802469127E-2</v>
      </c>
    </row>
    <row r="27" spans="1:10" ht="72.5" x14ac:dyDescent="0.35">
      <c r="A27" s="57"/>
      <c r="B27" s="57"/>
      <c r="C27" s="27" t="s">
        <v>116</v>
      </c>
      <c r="D27" s="26">
        <v>3111</v>
      </c>
      <c r="E27" s="20" t="s">
        <v>298</v>
      </c>
      <c r="G27" s="26">
        <v>8</v>
      </c>
      <c r="H27" s="26">
        <v>6.6</v>
      </c>
      <c r="I27" s="26">
        <f>'Priority occupations by sector'!$E20-'Priority occupations by sector'!$D20</f>
        <v>1.7000000000000002</v>
      </c>
      <c r="J27" s="33">
        <f t="shared" si="0"/>
        <v>-0.17500000000000004</v>
      </c>
    </row>
    <row r="28" spans="1:10" ht="116" x14ac:dyDescent="0.35">
      <c r="A28" s="57"/>
      <c r="B28" s="57"/>
      <c r="C28" s="27" t="s">
        <v>117</v>
      </c>
      <c r="D28" s="26">
        <v>5244</v>
      </c>
      <c r="E28" s="20" t="s">
        <v>299</v>
      </c>
      <c r="F28" s="3" t="s">
        <v>300</v>
      </c>
      <c r="G28" s="26">
        <v>6.8</v>
      </c>
      <c r="H28" s="26">
        <v>5.6</v>
      </c>
      <c r="I28" s="26">
        <f>'Priority occupations by sector'!$E21-'Priority occupations by sector'!$D21</f>
        <v>4.97</v>
      </c>
      <c r="J28" s="33">
        <f t="shared" si="0"/>
        <v>-0.17647058823529416</v>
      </c>
    </row>
    <row r="29" spans="1:10" ht="43.5" x14ac:dyDescent="0.35">
      <c r="A29" s="57"/>
      <c r="B29" s="57"/>
      <c r="C29" s="27" t="s">
        <v>118</v>
      </c>
      <c r="D29" s="26">
        <v>2113</v>
      </c>
      <c r="E29" s="20" t="s">
        <v>301</v>
      </c>
      <c r="G29" s="26">
        <v>3.4</v>
      </c>
      <c r="H29" s="26">
        <v>2.6</v>
      </c>
      <c r="I29" s="26">
        <f>'Priority occupations by sector'!$E22-'Priority occupations by sector'!$D22</f>
        <v>1.35</v>
      </c>
      <c r="J29" s="33">
        <f t="shared" si="0"/>
        <v>-0.23529411764705876</v>
      </c>
    </row>
    <row r="30" spans="1:10" ht="72.5" x14ac:dyDescent="0.35">
      <c r="A30" s="57"/>
      <c r="B30" s="57"/>
      <c r="C30" s="27" t="s">
        <v>30</v>
      </c>
      <c r="D30" s="26">
        <v>3116</v>
      </c>
      <c r="E30" s="20" t="s">
        <v>256</v>
      </c>
      <c r="F30" s="20" t="s">
        <v>257</v>
      </c>
      <c r="G30" s="26">
        <v>2.5</v>
      </c>
      <c r="H30" s="26">
        <v>2.2999999999999998</v>
      </c>
      <c r="I30" s="26">
        <f>'Priority occupations by sector'!$E16-'Priority occupations by sector'!$D16</f>
        <v>14</v>
      </c>
      <c r="J30" s="33">
        <f t="shared" si="0"/>
        <v>-8.0000000000000071E-2</v>
      </c>
    </row>
    <row r="31" spans="1:10" ht="101.5" x14ac:dyDescent="0.35">
      <c r="A31" s="57"/>
      <c r="B31" s="57"/>
      <c r="C31" s="27" t="s">
        <v>119</v>
      </c>
      <c r="D31" s="26">
        <v>2139</v>
      </c>
      <c r="E31" s="20" t="s">
        <v>302</v>
      </c>
      <c r="G31" s="26">
        <v>1</v>
      </c>
      <c r="H31" s="26">
        <v>2.4</v>
      </c>
      <c r="I31" s="26">
        <f>'Priority occupations by sector'!$E6-'Priority occupations by sector'!$D6</f>
        <v>16</v>
      </c>
      <c r="J31" s="33">
        <f t="shared" si="0"/>
        <v>1.4</v>
      </c>
    </row>
    <row r="32" spans="1:10" ht="116" x14ac:dyDescent="0.35">
      <c r="A32" s="57"/>
      <c r="B32" s="57"/>
      <c r="C32" s="27" t="s">
        <v>121</v>
      </c>
      <c r="D32" s="26">
        <v>5249</v>
      </c>
      <c r="E32" s="20" t="s">
        <v>212</v>
      </c>
      <c r="F32" s="3"/>
      <c r="G32" s="26">
        <v>1.3</v>
      </c>
      <c r="H32" s="26">
        <v>1.9</v>
      </c>
      <c r="I32" s="26">
        <f>'Priority occupations by sector'!$E32-'Priority occupations by sector'!$D32</f>
        <v>-11.6</v>
      </c>
      <c r="J32" s="33">
        <f t="shared" si="0"/>
        <v>0.4615384615384614</v>
      </c>
    </row>
    <row r="33" ht="16.5" customHeight="1" x14ac:dyDescent="0.35"/>
  </sheetData>
  <autoFilter ref="A3:J32" xr:uid="{3C3CECD8-6BC0-42A1-A64C-A2A8BA94DDEF}"/>
  <mergeCells count="2">
    <mergeCell ref="B4:B32"/>
    <mergeCell ref="A4:A32"/>
  </mergeCells>
  <pageMargins left="0.7" right="0.7" top="0.75" bottom="0.75" header="0.3" footer="0.3"/>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D17592-6942-4D04-BA9D-30A066805984}">
  <dimension ref="A1:J33"/>
  <sheetViews>
    <sheetView zoomScale="80" zoomScaleNormal="80" workbookViewId="0">
      <pane ySplit="3" topLeftCell="A9" activePane="bottomLeft" state="frozen"/>
      <selection activeCell="C1" sqref="C1"/>
      <selection pane="bottomLeft" activeCell="A2" sqref="A2"/>
    </sheetView>
  </sheetViews>
  <sheetFormatPr defaultColWidth="11.453125" defaultRowHeight="14.5" x14ac:dyDescent="0.35"/>
  <cols>
    <col min="1" max="1" width="29.1796875" customWidth="1"/>
    <col min="2" max="2" width="30.54296875" customWidth="1"/>
    <col min="3" max="3" width="37.7265625" style="35" customWidth="1"/>
    <col min="4" max="4" width="9.81640625" style="30" customWidth="1"/>
    <col min="5" max="5" width="71.1796875" customWidth="1"/>
    <col min="6" max="6" width="62" customWidth="1"/>
    <col min="7" max="9" width="15.81640625" style="2" customWidth="1"/>
    <col min="10" max="10" width="15.81640625" style="4" customWidth="1"/>
  </cols>
  <sheetData>
    <row r="1" spans="1:10" ht="19.5" x14ac:dyDescent="0.45">
      <c r="A1" s="1" t="s">
        <v>413</v>
      </c>
    </row>
    <row r="3" spans="1:10" s="38" customFormat="1" ht="72.5" x14ac:dyDescent="0.35">
      <c r="A3" s="18" t="s">
        <v>161</v>
      </c>
      <c r="B3" s="18" t="s">
        <v>303</v>
      </c>
      <c r="C3" s="18" t="s">
        <v>163</v>
      </c>
      <c r="D3" s="18" t="s">
        <v>164</v>
      </c>
      <c r="E3" s="18" t="s">
        <v>165</v>
      </c>
      <c r="F3" s="19" t="s">
        <v>166</v>
      </c>
      <c r="G3" s="18" t="s">
        <v>5</v>
      </c>
      <c r="H3" s="18" t="s">
        <v>6</v>
      </c>
      <c r="I3" s="18" t="s">
        <v>7</v>
      </c>
      <c r="J3" s="19" t="s">
        <v>8</v>
      </c>
    </row>
    <row r="4" spans="1:10" s="5" customFormat="1" ht="171.5" x14ac:dyDescent="0.35">
      <c r="A4" s="60" t="s">
        <v>304</v>
      </c>
      <c r="B4" s="57" t="s">
        <v>305</v>
      </c>
      <c r="C4" s="27" t="s">
        <v>141</v>
      </c>
      <c r="D4" s="26">
        <v>3556</v>
      </c>
      <c r="E4" s="39" t="s">
        <v>306</v>
      </c>
      <c r="F4" s="20" t="s">
        <v>307</v>
      </c>
      <c r="G4" s="2">
        <v>8.9</v>
      </c>
      <c r="H4" s="2">
        <v>9.5</v>
      </c>
      <c r="I4" s="2">
        <f>'Priority occupations by sector'!$E4-'Priority occupations by sector'!$D4</f>
        <v>-212</v>
      </c>
      <c r="J4" s="4">
        <f t="shared" ref="J4:J23" si="0">SUM(H4-G4)/G4</f>
        <v>6.7415730337078608E-2</v>
      </c>
    </row>
    <row r="5" spans="1:10" s="3" customFormat="1" ht="101.5" x14ac:dyDescent="0.35">
      <c r="A5" s="60"/>
      <c r="B5" s="57"/>
      <c r="C5" s="27" t="s">
        <v>142</v>
      </c>
      <c r="D5" s="26">
        <v>2134</v>
      </c>
      <c r="E5" s="20" t="s">
        <v>240</v>
      </c>
      <c r="F5" s="20" t="s">
        <v>241</v>
      </c>
      <c r="G5" s="2">
        <v>5.6</v>
      </c>
      <c r="H5" s="2">
        <v>5.9</v>
      </c>
      <c r="I5" s="2">
        <f>'Priority occupations by sector'!$E5-'Priority occupations by sector'!$D5</f>
        <v>22.199999999999989</v>
      </c>
      <c r="J5" s="4">
        <f t="shared" si="0"/>
        <v>5.35714285714287E-2</v>
      </c>
    </row>
    <row r="6" spans="1:10" ht="101.5" x14ac:dyDescent="0.35">
      <c r="A6" s="60"/>
      <c r="B6" s="57"/>
      <c r="C6" s="27" t="s">
        <v>143</v>
      </c>
      <c r="D6" s="26">
        <v>2434</v>
      </c>
      <c r="E6" s="20" t="s">
        <v>240</v>
      </c>
      <c r="F6" s="20" t="s">
        <v>241</v>
      </c>
      <c r="G6" s="2">
        <v>5.6</v>
      </c>
      <c r="H6" s="2">
        <v>5.9</v>
      </c>
      <c r="I6" s="2">
        <f>'Priority occupations by sector'!$E6-'Priority occupations by sector'!$D6</f>
        <v>16</v>
      </c>
      <c r="J6" s="4">
        <f t="shared" si="0"/>
        <v>5.35714285714287E-2</v>
      </c>
    </row>
    <row r="7" spans="1:10" ht="87" x14ac:dyDescent="0.35">
      <c r="A7" s="60"/>
      <c r="B7" s="57"/>
      <c r="C7" s="27" t="s">
        <v>144</v>
      </c>
      <c r="D7" s="26">
        <v>2111</v>
      </c>
      <c r="E7" s="20" t="s">
        <v>275</v>
      </c>
      <c r="F7" s="20" t="s">
        <v>276</v>
      </c>
      <c r="G7" s="2">
        <v>4.7</v>
      </c>
      <c r="H7" s="2">
        <v>4.8</v>
      </c>
      <c r="I7" s="2">
        <f>'Priority occupations by sector'!$E14-'Priority occupations by sector'!$D14</f>
        <v>-3.2999999999999989</v>
      </c>
      <c r="J7" s="4">
        <f t="shared" si="0"/>
        <v>2.1276595744680774E-2</v>
      </c>
    </row>
    <row r="8" spans="1:10" ht="43.5" x14ac:dyDescent="0.35">
      <c r="A8" s="60"/>
      <c r="B8" s="57"/>
      <c r="C8" s="27" t="s">
        <v>145</v>
      </c>
      <c r="D8" s="26">
        <v>2162</v>
      </c>
      <c r="E8" s="20" t="s">
        <v>308</v>
      </c>
      <c r="F8" s="20"/>
      <c r="G8" s="2">
        <v>4</v>
      </c>
      <c r="H8" s="2">
        <v>4.0999999999999996</v>
      </c>
      <c r="I8" s="2">
        <f>'Priority occupations by sector'!$E13-'Priority occupations by sector'!$D13</f>
        <v>3.9000000000000004</v>
      </c>
      <c r="J8" s="4">
        <f t="shared" si="0"/>
        <v>2.4999999999999911E-2</v>
      </c>
    </row>
    <row r="9" spans="1:10" ht="72.5" x14ac:dyDescent="0.35">
      <c r="A9" s="60"/>
      <c r="B9" s="57"/>
      <c r="C9" s="27" t="s">
        <v>146</v>
      </c>
      <c r="D9" s="26">
        <v>2482</v>
      </c>
      <c r="E9" s="20" t="s">
        <v>309</v>
      </c>
      <c r="F9" s="20"/>
      <c r="G9" s="2">
        <v>3.6</v>
      </c>
      <c r="H9" s="2">
        <v>3.7</v>
      </c>
      <c r="I9" s="2">
        <f>'Priority occupations by sector'!$E12-'Priority occupations by sector'!$D12</f>
        <v>8.8999999999999986</v>
      </c>
      <c r="J9" s="4">
        <f t="shared" si="0"/>
        <v>2.7777777777777801E-2</v>
      </c>
    </row>
    <row r="10" spans="1:10" ht="58" x14ac:dyDescent="0.35">
      <c r="A10" s="60"/>
      <c r="B10" s="57"/>
      <c r="C10" s="27" t="s">
        <v>147</v>
      </c>
      <c r="D10" s="26">
        <v>1121</v>
      </c>
      <c r="E10" s="20" t="s">
        <v>183</v>
      </c>
      <c r="F10" s="20" t="s">
        <v>184</v>
      </c>
      <c r="G10" s="2">
        <v>3.2</v>
      </c>
      <c r="H10" s="2">
        <v>3.3</v>
      </c>
      <c r="I10" s="2">
        <f>'Priority occupations by sector'!$E10-'Priority occupations by sector'!$D10</f>
        <v>58.300000000000011</v>
      </c>
      <c r="J10" s="4">
        <f t="shared" si="0"/>
        <v>3.1249999999999889E-2</v>
      </c>
    </row>
    <row r="11" spans="1:10" ht="87" x14ac:dyDescent="0.35">
      <c r="A11" s="60"/>
      <c r="B11" s="57"/>
      <c r="C11" s="27" t="s">
        <v>148</v>
      </c>
      <c r="D11" s="26">
        <v>2133</v>
      </c>
      <c r="E11" s="20" t="s">
        <v>242</v>
      </c>
      <c r="F11" s="20" t="s">
        <v>243</v>
      </c>
      <c r="G11" s="2">
        <v>3.2</v>
      </c>
      <c r="H11" s="2">
        <v>3.3</v>
      </c>
      <c r="I11" s="2">
        <f>'Priority occupations by sector'!$E11-'Priority occupations by sector'!$D11</f>
        <v>16.899999999999991</v>
      </c>
      <c r="J11" s="4">
        <f t="shared" si="0"/>
        <v>3.1249999999999889E-2</v>
      </c>
    </row>
    <row r="12" spans="1:10" ht="72.5" x14ac:dyDescent="0.35">
      <c r="A12" s="60"/>
      <c r="B12" s="57"/>
      <c r="C12" s="27" t="s">
        <v>149</v>
      </c>
      <c r="D12" s="26">
        <v>3111</v>
      </c>
      <c r="E12" s="20" t="s">
        <v>298</v>
      </c>
      <c r="G12" s="2">
        <v>3.1</v>
      </c>
      <c r="H12" s="2">
        <v>3.2</v>
      </c>
      <c r="I12" s="2">
        <f>'Priority occupations by sector'!$E8-'Priority occupations by sector'!$D8</f>
        <v>-0.19999999999999929</v>
      </c>
      <c r="J12" s="4">
        <f t="shared" si="0"/>
        <v>3.2258064516129059E-2</v>
      </c>
    </row>
    <row r="13" spans="1:10" x14ac:dyDescent="0.35">
      <c r="A13" s="60"/>
      <c r="B13" s="57"/>
      <c r="C13" s="27" t="s">
        <v>150</v>
      </c>
      <c r="D13" s="26">
        <v>3213</v>
      </c>
      <c r="E13" s="20" t="s">
        <v>310</v>
      </c>
      <c r="F13" s="20"/>
      <c r="G13" s="2">
        <v>3.1</v>
      </c>
      <c r="H13" s="2">
        <v>3.2</v>
      </c>
      <c r="I13" s="2">
        <f>'Priority occupations by sector'!$E9-'Priority occupations by sector'!$D9</f>
        <v>62.300000000000011</v>
      </c>
      <c r="J13" s="4">
        <f t="shared" si="0"/>
        <v>3.2258064516129059E-2</v>
      </c>
    </row>
    <row r="14" spans="1:10" ht="43.5" x14ac:dyDescent="0.35">
      <c r="A14" s="60"/>
      <c r="B14" s="57"/>
      <c r="C14" s="27" t="s">
        <v>151</v>
      </c>
      <c r="D14" s="26">
        <v>4159</v>
      </c>
      <c r="E14" s="20" t="s">
        <v>311</v>
      </c>
      <c r="F14" s="20" t="s">
        <v>312</v>
      </c>
      <c r="G14" s="2">
        <v>3</v>
      </c>
      <c r="H14" s="2">
        <v>2.9</v>
      </c>
      <c r="I14" s="2">
        <f>'Priority occupations by sector'!$E15-'Priority occupations by sector'!$D15</f>
        <v>3.8000000000000007</v>
      </c>
      <c r="J14" s="4">
        <f t="shared" si="0"/>
        <v>-3.3333333333333361E-2</v>
      </c>
    </row>
    <row r="15" spans="1:10" ht="101.5" x14ac:dyDescent="0.35">
      <c r="A15" s="60"/>
      <c r="B15" s="57"/>
      <c r="C15" s="27" t="s">
        <v>152</v>
      </c>
      <c r="D15" s="26">
        <v>2161</v>
      </c>
      <c r="E15" s="20" t="s">
        <v>297</v>
      </c>
      <c r="G15" s="2">
        <v>2.5</v>
      </c>
      <c r="H15" s="2">
        <v>2.4</v>
      </c>
      <c r="I15" s="2">
        <f>'Priority occupations by sector'!$E16-'Priority occupations by sector'!$D16</f>
        <v>14</v>
      </c>
      <c r="J15" s="4">
        <f t="shared" si="0"/>
        <v>-4.0000000000000036E-2</v>
      </c>
    </row>
    <row r="16" spans="1:10" ht="130.5" x14ac:dyDescent="0.35">
      <c r="A16" s="60"/>
      <c r="B16" s="57"/>
      <c r="C16" s="27" t="s">
        <v>100</v>
      </c>
      <c r="D16" s="26">
        <v>2114</v>
      </c>
      <c r="E16" s="20" t="s">
        <v>272</v>
      </c>
      <c r="F16" s="20" t="s">
        <v>273</v>
      </c>
      <c r="G16" s="2">
        <v>2.2999999999999998</v>
      </c>
      <c r="H16" s="2">
        <v>2.2000000000000002</v>
      </c>
      <c r="I16" s="2">
        <f>'Priority occupations by sector'!$E17-'Priority occupations by sector'!$D17</f>
        <v>2.2000000000000002</v>
      </c>
      <c r="J16" s="4">
        <f t="shared" si="0"/>
        <v>-4.3478260869565064E-2</v>
      </c>
    </row>
    <row r="17" spans="1:10" ht="101.5" x14ac:dyDescent="0.35">
      <c r="A17" s="60"/>
      <c r="B17" s="57"/>
      <c r="C17" s="27" t="s">
        <v>153</v>
      </c>
      <c r="D17" s="26">
        <v>2433</v>
      </c>
      <c r="E17" s="20" t="s">
        <v>313</v>
      </c>
      <c r="F17" s="20"/>
      <c r="G17" s="2">
        <v>2</v>
      </c>
      <c r="H17" s="2">
        <v>2.1</v>
      </c>
      <c r="I17" s="2">
        <f>'Priority occupations by sector'!$E7-'Priority occupations by sector'!$D7</f>
        <v>-10.399999999999999</v>
      </c>
      <c r="J17" s="4">
        <f t="shared" si="0"/>
        <v>5.0000000000000044E-2</v>
      </c>
    </row>
    <row r="18" spans="1:10" ht="72.5" x14ac:dyDescent="0.35">
      <c r="A18" s="60"/>
      <c r="B18" s="57"/>
      <c r="C18" s="27" t="s">
        <v>154</v>
      </c>
      <c r="D18" s="26">
        <v>2112</v>
      </c>
      <c r="E18" s="20" t="s">
        <v>314</v>
      </c>
      <c r="F18" s="20"/>
      <c r="G18" s="2">
        <v>1.9</v>
      </c>
      <c r="H18" s="2">
        <v>1.8</v>
      </c>
      <c r="I18" s="2">
        <f>'Priority occupations by sector'!$E18-'Priority occupations by sector'!$D18</f>
        <v>14.200000000000001</v>
      </c>
      <c r="J18" s="4">
        <f t="shared" si="0"/>
        <v>-5.2631578947368356E-2</v>
      </c>
    </row>
    <row r="19" spans="1:10" ht="43.5" x14ac:dyDescent="0.35">
      <c r="A19" s="60"/>
      <c r="B19" s="57"/>
      <c r="C19" s="27" t="s">
        <v>155</v>
      </c>
      <c r="D19" s="26">
        <v>2119</v>
      </c>
      <c r="E19" s="20" t="s">
        <v>315</v>
      </c>
      <c r="F19" s="20" t="s">
        <v>316</v>
      </c>
      <c r="G19" s="2">
        <v>1.9</v>
      </c>
      <c r="H19" s="2">
        <v>1.8</v>
      </c>
      <c r="I19" s="2">
        <f>'Priority occupations by sector'!$E19-'Priority occupations by sector'!$D19</f>
        <v>2.1999999999999993</v>
      </c>
      <c r="J19" s="4">
        <f t="shared" si="0"/>
        <v>-5.2631578947368356E-2</v>
      </c>
    </row>
    <row r="20" spans="1:10" ht="29" x14ac:dyDescent="0.35">
      <c r="A20" s="60"/>
      <c r="B20" s="57"/>
      <c r="C20" s="27" t="s">
        <v>156</v>
      </c>
      <c r="D20" s="26">
        <v>2129</v>
      </c>
      <c r="E20" s="20" t="s">
        <v>192</v>
      </c>
      <c r="F20" s="20" t="s">
        <v>193</v>
      </c>
      <c r="G20" s="2">
        <v>1.9</v>
      </c>
      <c r="H20" s="2">
        <v>1.8</v>
      </c>
      <c r="I20" s="2">
        <f>'Priority occupations by sector'!$E20-'Priority occupations by sector'!$D20</f>
        <v>1.7000000000000002</v>
      </c>
      <c r="J20" s="4">
        <f t="shared" si="0"/>
        <v>-5.2631578947368356E-2</v>
      </c>
    </row>
    <row r="21" spans="1:10" ht="87" x14ac:dyDescent="0.35">
      <c r="A21" s="60"/>
      <c r="B21" s="57"/>
      <c r="C21" s="27" t="s">
        <v>157</v>
      </c>
      <c r="D21" s="26">
        <v>2440</v>
      </c>
      <c r="E21" s="20" t="s">
        <v>317</v>
      </c>
      <c r="F21" s="20" t="s">
        <v>318</v>
      </c>
      <c r="G21" s="2">
        <v>1.9</v>
      </c>
      <c r="H21" s="2">
        <v>1.8</v>
      </c>
      <c r="I21" s="2">
        <f>'Priority occupations by sector'!$E21-'Priority occupations by sector'!$D21</f>
        <v>4.97</v>
      </c>
      <c r="J21" s="4">
        <f t="shared" si="0"/>
        <v>-5.2631578947368356E-2</v>
      </c>
    </row>
    <row r="22" spans="1:10" ht="58" x14ac:dyDescent="0.35">
      <c r="A22" s="60"/>
      <c r="B22" s="57"/>
      <c r="C22" s="27" t="s">
        <v>158</v>
      </c>
      <c r="D22" s="26">
        <v>8113</v>
      </c>
      <c r="E22" s="20" t="s">
        <v>319</v>
      </c>
      <c r="F22" s="20"/>
      <c r="G22" s="2">
        <v>1.5</v>
      </c>
      <c r="H22" s="2">
        <v>1.4</v>
      </c>
      <c r="I22" s="2">
        <f>'Priority occupations by sector'!$E22-'Priority occupations by sector'!$D22</f>
        <v>1.35</v>
      </c>
      <c r="J22" s="4">
        <f t="shared" si="0"/>
        <v>-6.6666666666666721E-2</v>
      </c>
    </row>
    <row r="23" spans="1:10" ht="43.5" x14ac:dyDescent="0.35">
      <c r="A23" s="60"/>
      <c r="B23" s="57"/>
      <c r="C23" s="27" t="s">
        <v>159</v>
      </c>
      <c r="D23" s="26">
        <v>2113</v>
      </c>
      <c r="E23" s="20" t="s">
        <v>301</v>
      </c>
      <c r="G23" s="2">
        <v>1.4</v>
      </c>
      <c r="H23" s="2">
        <v>1.3</v>
      </c>
      <c r="I23" s="2">
        <f>'Priority occupations by sector'!$E23-'Priority occupations by sector'!$D23</f>
        <v>0.39999999999999991</v>
      </c>
      <c r="J23" s="4">
        <f t="shared" si="0"/>
        <v>-7.1428571428571341E-2</v>
      </c>
    </row>
    <row r="24" spans="1:10" x14ac:dyDescent="0.35">
      <c r="A24" s="12"/>
      <c r="B24" s="12"/>
      <c r="C24" s="36"/>
      <c r="D24" s="32"/>
      <c r="E24" s="12"/>
      <c r="G24" s="12"/>
      <c r="H24" s="12"/>
      <c r="I24" s="12"/>
      <c r="J24" s="13"/>
    </row>
    <row r="25" spans="1:10" x14ac:dyDescent="0.35">
      <c r="A25" s="12"/>
      <c r="B25" s="12"/>
      <c r="C25" s="36"/>
      <c r="D25" s="32"/>
      <c r="E25" s="12"/>
      <c r="G25" s="12"/>
      <c r="H25" s="12"/>
      <c r="I25" s="12"/>
      <c r="J25" s="13"/>
    </row>
    <row r="26" spans="1:10" x14ac:dyDescent="0.35">
      <c r="A26" s="12"/>
      <c r="B26" s="12"/>
      <c r="C26" s="37"/>
      <c r="D26" s="32"/>
      <c r="E26" s="12"/>
      <c r="G26" s="12"/>
      <c r="H26" s="12"/>
      <c r="I26" s="12"/>
      <c r="J26" s="13"/>
    </row>
    <row r="27" spans="1:10" x14ac:dyDescent="0.35">
      <c r="A27" s="2"/>
      <c r="B27" s="2"/>
      <c r="C27" s="36"/>
      <c r="D27" s="24"/>
      <c r="E27" s="2"/>
    </row>
    <row r="28" spans="1:10" x14ac:dyDescent="0.35">
      <c r="A28" s="2"/>
      <c r="B28" s="2"/>
      <c r="C28" s="36"/>
      <c r="D28" s="24"/>
      <c r="E28" s="2"/>
    </row>
    <row r="29" spans="1:10" x14ac:dyDescent="0.35">
      <c r="A29" s="12"/>
      <c r="B29" s="12"/>
      <c r="C29" s="36"/>
      <c r="D29" s="32"/>
      <c r="E29" s="12"/>
      <c r="G29" s="12"/>
      <c r="H29" s="12"/>
      <c r="I29" s="12"/>
      <c r="J29" s="13"/>
    </row>
    <row r="30" spans="1:10" ht="16.5" customHeight="1" x14ac:dyDescent="0.35">
      <c r="A30" s="12"/>
      <c r="B30" s="12"/>
      <c r="C30" s="36"/>
      <c r="D30" s="32"/>
      <c r="E30" s="12"/>
      <c r="G30" s="12"/>
      <c r="H30" s="12"/>
      <c r="I30" s="12"/>
      <c r="J30" s="13"/>
    </row>
    <row r="33" ht="16.5" customHeight="1" x14ac:dyDescent="0.35"/>
  </sheetData>
  <autoFilter ref="A3:J23" xr:uid="{C4ABF702-629C-4629-A973-7589DA10C30E}"/>
  <mergeCells count="2">
    <mergeCell ref="A4:A23"/>
    <mergeCell ref="B4:B23"/>
  </mergeCells>
  <pageMargins left="0.7" right="0.7" top="0.75" bottom="0.75" header="0.3" footer="0.3"/>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430145-95ED-4CD3-AA77-04846B289818}">
  <dimension ref="A1:J23"/>
  <sheetViews>
    <sheetView topLeftCell="A4" zoomScaleNormal="100" workbookViewId="0">
      <selection activeCell="G8" sqref="G8"/>
    </sheetView>
  </sheetViews>
  <sheetFormatPr defaultColWidth="11.453125" defaultRowHeight="14.5" x14ac:dyDescent="0.35"/>
  <cols>
    <col min="1" max="1" width="29.1796875" customWidth="1"/>
    <col min="2" max="2" width="30.54296875" customWidth="1"/>
    <col min="3" max="3" width="31.54296875" customWidth="1"/>
    <col min="4" max="4" width="9.81640625" customWidth="1"/>
    <col min="5" max="5" width="71.1796875" customWidth="1"/>
    <col min="6" max="6" width="62" customWidth="1"/>
    <col min="7" max="9" width="15.81640625" style="2" customWidth="1"/>
    <col min="10" max="10" width="15.81640625" style="4" customWidth="1"/>
  </cols>
  <sheetData>
    <row r="1" spans="1:10" ht="19.5" x14ac:dyDescent="0.45">
      <c r="A1" s="1" t="s">
        <v>412</v>
      </c>
    </row>
    <row r="3" spans="1:10" s="17" customFormat="1" ht="72.5" x14ac:dyDescent="0.35">
      <c r="A3" s="18" t="s">
        <v>161</v>
      </c>
      <c r="B3" s="18" t="s">
        <v>215</v>
      </c>
      <c r="C3" s="18" t="s">
        <v>163</v>
      </c>
      <c r="D3" s="18" t="s">
        <v>164</v>
      </c>
      <c r="E3" s="18" t="s">
        <v>165</v>
      </c>
      <c r="F3" s="19" t="s">
        <v>166</v>
      </c>
      <c r="G3" s="18" t="s">
        <v>5</v>
      </c>
      <c r="H3" s="18" t="s">
        <v>6</v>
      </c>
      <c r="I3" s="18" t="s">
        <v>7</v>
      </c>
      <c r="J3" s="19" t="s">
        <v>8</v>
      </c>
    </row>
    <row r="4" spans="1:10" s="5" customFormat="1" ht="60" x14ac:dyDescent="0.35">
      <c r="A4" s="57" t="s">
        <v>320</v>
      </c>
      <c r="B4" s="57" t="s">
        <v>321</v>
      </c>
      <c r="C4" s="44" t="s">
        <v>10</v>
      </c>
      <c r="D4" s="44">
        <v>6136</v>
      </c>
      <c r="E4" s="45" t="s">
        <v>322</v>
      </c>
      <c r="F4" s="45" t="s">
        <v>323</v>
      </c>
      <c r="G4" s="44">
        <v>1294</v>
      </c>
      <c r="H4" s="44">
        <v>1082</v>
      </c>
      <c r="I4" s="44">
        <v>-0.2</v>
      </c>
      <c r="J4" s="46">
        <v>-0.1638</v>
      </c>
    </row>
    <row r="5" spans="1:10" ht="15" customHeight="1" x14ac:dyDescent="0.35">
      <c r="A5" s="57"/>
      <c r="B5" s="59"/>
      <c r="C5" s="2" t="s">
        <v>11</v>
      </c>
      <c r="D5" s="2">
        <v>2461</v>
      </c>
      <c r="E5" s="45" t="s">
        <v>324</v>
      </c>
      <c r="F5" s="45" t="s">
        <v>325</v>
      </c>
      <c r="G5" s="2">
        <v>154.4</v>
      </c>
      <c r="H5" s="2">
        <v>176.6</v>
      </c>
      <c r="I5" s="2">
        <v>16</v>
      </c>
      <c r="J5" s="4">
        <v>0.14380000000000001</v>
      </c>
    </row>
    <row r="6" spans="1:10" ht="60" x14ac:dyDescent="0.35">
      <c r="A6" s="57"/>
      <c r="B6" s="59"/>
      <c r="C6" s="2" t="s">
        <v>12</v>
      </c>
      <c r="D6" s="2">
        <v>1232</v>
      </c>
      <c r="E6" s="45" t="s">
        <v>326</v>
      </c>
      <c r="F6" s="45" t="s">
        <v>327</v>
      </c>
      <c r="G6" s="2">
        <v>79.400000000000006</v>
      </c>
      <c r="H6" s="2">
        <v>95.4</v>
      </c>
      <c r="I6" s="2">
        <v>22.2</v>
      </c>
      <c r="J6" s="4">
        <v>0.20150000000000001</v>
      </c>
    </row>
    <row r="7" spans="1:10" ht="60" x14ac:dyDescent="0.35">
      <c r="A7" s="57"/>
      <c r="B7" s="59"/>
      <c r="C7" s="2" t="s">
        <v>13</v>
      </c>
      <c r="D7" s="2">
        <v>6135</v>
      </c>
      <c r="E7" s="47" t="s">
        <v>328</v>
      </c>
      <c r="F7" s="47" t="s">
        <v>329</v>
      </c>
      <c r="G7" s="2">
        <v>36.4</v>
      </c>
      <c r="H7" s="2">
        <v>26</v>
      </c>
      <c r="I7" s="2">
        <v>62.3</v>
      </c>
      <c r="J7" s="4">
        <v>-0.28570000000000001</v>
      </c>
    </row>
    <row r="8" spans="1:10" ht="36" x14ac:dyDescent="0.35">
      <c r="A8" s="57"/>
      <c r="B8" s="59"/>
      <c r="C8" s="2" t="s">
        <v>14</v>
      </c>
      <c r="D8" s="2">
        <v>1172</v>
      </c>
      <c r="E8" s="45" t="s">
        <v>330</v>
      </c>
      <c r="F8" s="47" t="s">
        <v>331</v>
      </c>
      <c r="G8" s="2">
        <v>10.7</v>
      </c>
      <c r="H8" s="2">
        <v>10.5</v>
      </c>
      <c r="I8" s="2">
        <v>-10.4</v>
      </c>
      <c r="J8" s="4">
        <v>-1.8700000000000001E-2</v>
      </c>
    </row>
    <row r="9" spans="1:10" x14ac:dyDescent="0.35">
      <c r="A9" s="57"/>
      <c r="B9" s="59"/>
      <c r="C9" s="2"/>
      <c r="D9" s="2"/>
      <c r="E9" s="47"/>
      <c r="F9" s="47"/>
      <c r="J9" s="2"/>
    </row>
    <row r="10" spans="1:10" x14ac:dyDescent="0.35">
      <c r="A10" s="57"/>
      <c r="B10" s="59"/>
      <c r="C10" s="20"/>
      <c r="D10" s="21"/>
      <c r="E10" s="20"/>
      <c r="F10" s="20"/>
      <c r="G10" s="21"/>
      <c r="H10" s="21"/>
      <c r="I10" s="21"/>
      <c r="J10" s="22"/>
    </row>
    <row r="11" spans="1:10" x14ac:dyDescent="0.35">
      <c r="A11" s="57"/>
      <c r="B11" s="59"/>
      <c r="C11" s="20"/>
      <c r="D11" s="21"/>
      <c r="E11" s="20"/>
      <c r="F11" s="20"/>
      <c r="G11" s="21"/>
      <c r="H11" s="21"/>
      <c r="I11" s="21"/>
      <c r="J11" s="22"/>
    </row>
    <row r="12" spans="1:10" x14ac:dyDescent="0.35">
      <c r="A12" s="57"/>
      <c r="B12" s="59"/>
      <c r="C12" s="20"/>
      <c r="D12" s="21"/>
      <c r="E12" s="20"/>
      <c r="F12" s="20"/>
      <c r="G12" s="21"/>
      <c r="H12" s="21"/>
      <c r="I12" s="21"/>
      <c r="J12" s="22"/>
    </row>
    <row r="13" spans="1:10" x14ac:dyDescent="0.35">
      <c r="A13" s="57"/>
      <c r="B13" s="59"/>
      <c r="C13" s="23"/>
      <c r="D13" s="21"/>
      <c r="E13" s="20"/>
      <c r="F13" s="20"/>
      <c r="G13" s="21"/>
      <c r="H13" s="21"/>
      <c r="I13" s="21"/>
      <c r="J13" s="22"/>
    </row>
    <row r="14" spans="1:10" x14ac:dyDescent="0.35">
      <c r="A14" s="57"/>
      <c r="B14" s="59"/>
      <c r="C14" s="20"/>
      <c r="D14" s="21"/>
      <c r="E14" s="20"/>
      <c r="F14" s="20"/>
      <c r="G14" s="21"/>
      <c r="H14" s="21"/>
      <c r="I14" s="21"/>
      <c r="J14" s="22"/>
    </row>
    <row r="15" spans="1:10" x14ac:dyDescent="0.35">
      <c r="A15" s="57"/>
      <c r="B15" s="59"/>
      <c r="C15" s="20"/>
      <c r="D15" s="21"/>
      <c r="E15" s="20"/>
      <c r="F15" s="20"/>
      <c r="G15" s="21"/>
      <c r="H15" s="21"/>
      <c r="I15" s="21"/>
      <c r="J15" s="22"/>
    </row>
    <row r="16" spans="1:10" x14ac:dyDescent="0.35">
      <c r="A16" s="57"/>
      <c r="B16" s="59"/>
      <c r="C16" s="20"/>
      <c r="D16" s="21"/>
      <c r="E16" s="20"/>
      <c r="F16" s="20"/>
      <c r="G16" s="21"/>
      <c r="H16" s="21"/>
      <c r="I16" s="21"/>
      <c r="J16" s="22"/>
    </row>
    <row r="17" spans="1:10" x14ac:dyDescent="0.35">
      <c r="A17" s="57"/>
      <c r="B17" s="59"/>
      <c r="C17" s="20"/>
      <c r="D17" s="21"/>
      <c r="E17" s="20"/>
      <c r="F17" s="20"/>
      <c r="G17" s="21"/>
      <c r="H17" s="21"/>
      <c r="I17" s="21"/>
      <c r="J17" s="22"/>
    </row>
    <row r="18" spans="1:10" x14ac:dyDescent="0.35">
      <c r="A18" s="57"/>
      <c r="B18" s="59"/>
      <c r="C18" s="20"/>
      <c r="D18" s="21"/>
      <c r="E18" s="20"/>
      <c r="F18" s="20"/>
      <c r="G18" s="21"/>
      <c r="H18" s="21"/>
      <c r="I18" s="21"/>
      <c r="J18" s="22"/>
    </row>
    <row r="19" spans="1:10" x14ac:dyDescent="0.35">
      <c r="A19" s="57"/>
      <c r="B19" s="59"/>
      <c r="C19" s="20"/>
      <c r="D19" s="21"/>
      <c r="E19" s="20"/>
      <c r="F19" s="20"/>
      <c r="G19" s="21"/>
      <c r="H19" s="21"/>
      <c r="I19" s="21"/>
      <c r="J19" s="22"/>
    </row>
    <row r="20" spans="1:10" x14ac:dyDescent="0.35">
      <c r="A20" s="57"/>
      <c r="B20" s="59"/>
      <c r="C20" s="20"/>
      <c r="D20" s="21"/>
      <c r="E20" s="20"/>
      <c r="F20" s="20"/>
      <c r="G20" s="21"/>
      <c r="H20" s="21"/>
      <c r="I20" s="21"/>
      <c r="J20" s="22"/>
    </row>
    <row r="21" spans="1:10" x14ac:dyDescent="0.35">
      <c r="A21" s="57"/>
      <c r="B21" s="59"/>
      <c r="C21" s="20"/>
      <c r="D21" s="21"/>
      <c r="E21" s="20"/>
      <c r="F21" s="20"/>
      <c r="G21" s="21"/>
      <c r="H21" s="21"/>
      <c r="I21" s="21"/>
      <c r="J21" s="22"/>
    </row>
    <row r="22" spans="1:10" x14ac:dyDescent="0.35">
      <c r="A22" s="57"/>
      <c r="B22" s="59"/>
      <c r="C22" s="20"/>
      <c r="D22" s="21"/>
      <c r="E22" s="20"/>
      <c r="F22" s="20"/>
      <c r="G22" s="21"/>
      <c r="H22" s="21"/>
      <c r="I22" s="21"/>
      <c r="J22" s="22"/>
    </row>
    <row r="23" spans="1:10" x14ac:dyDescent="0.35">
      <c r="A23" s="57"/>
      <c r="B23" s="59"/>
      <c r="C23" s="20"/>
      <c r="D23" s="21"/>
      <c r="E23" s="20"/>
      <c r="F23" s="20"/>
      <c r="G23" s="21"/>
      <c r="H23" s="21"/>
      <c r="I23" s="21"/>
      <c r="J23" s="22"/>
    </row>
  </sheetData>
  <mergeCells count="2">
    <mergeCell ref="A4:A23"/>
    <mergeCell ref="B4:B23"/>
  </mergeCells>
  <pageMargins left="0.7" right="0.7" top="0.75" bottom="0.75" header="0.3" footer="0.3"/>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EDFC08-AFD0-4D80-AA22-D4193F62ADA3}">
  <dimension ref="A1:J42"/>
  <sheetViews>
    <sheetView topLeftCell="A11" zoomScale="110" zoomScaleNormal="110" workbookViewId="0">
      <selection activeCell="A3" sqref="A3:XFD3"/>
    </sheetView>
  </sheetViews>
  <sheetFormatPr defaultColWidth="11.453125" defaultRowHeight="14.5" x14ac:dyDescent="0.35"/>
  <cols>
    <col min="1" max="1" width="29.1796875" customWidth="1"/>
    <col min="2" max="2" width="30.54296875" customWidth="1"/>
    <col min="3" max="3" width="31.54296875" style="50" customWidth="1"/>
    <col min="4" max="4" width="9.81640625" customWidth="1"/>
    <col min="5" max="6" width="54.1796875" customWidth="1"/>
    <col min="7" max="7" width="15.26953125" style="2" customWidth="1"/>
    <col min="8" max="9" width="15.81640625" style="2" customWidth="1"/>
    <col min="10" max="10" width="15.81640625" style="4" customWidth="1"/>
  </cols>
  <sheetData>
    <row r="1" spans="1:10" ht="19.5" x14ac:dyDescent="0.45">
      <c r="A1" s="1" t="s">
        <v>411</v>
      </c>
    </row>
    <row r="3" spans="1:10" s="17" customFormat="1" ht="72.5" x14ac:dyDescent="0.35">
      <c r="A3" s="18" t="s">
        <v>161</v>
      </c>
      <c r="B3" s="18" t="s">
        <v>215</v>
      </c>
      <c r="C3" s="18" t="s">
        <v>163</v>
      </c>
      <c r="D3" s="54" t="s">
        <v>164</v>
      </c>
      <c r="E3" s="18" t="s">
        <v>165</v>
      </c>
      <c r="F3" s="19" t="s">
        <v>166</v>
      </c>
      <c r="G3" s="18" t="s">
        <v>5</v>
      </c>
      <c r="H3" s="18" t="s">
        <v>6</v>
      </c>
      <c r="I3" s="18" t="s">
        <v>7</v>
      </c>
      <c r="J3" s="19" t="s">
        <v>8</v>
      </c>
    </row>
    <row r="4" spans="1:10" s="5" customFormat="1" ht="84" x14ac:dyDescent="0.35">
      <c r="A4" s="57" t="s">
        <v>332</v>
      </c>
      <c r="B4" s="57" t="s">
        <v>333</v>
      </c>
      <c r="C4" s="21" t="s">
        <v>16</v>
      </c>
      <c r="D4" s="26">
        <v>2134</v>
      </c>
      <c r="E4" s="47" t="s">
        <v>400</v>
      </c>
      <c r="F4" s="47" t="s">
        <v>401</v>
      </c>
      <c r="G4" s="2">
        <v>15.1</v>
      </c>
      <c r="H4" s="2">
        <v>10.5</v>
      </c>
      <c r="I4" s="2">
        <v>45.6</v>
      </c>
      <c r="J4" s="4">
        <v>-0.30459999999999998</v>
      </c>
    </row>
    <row r="5" spans="1:10" ht="15" customHeight="1" x14ac:dyDescent="0.35">
      <c r="A5" s="57"/>
      <c r="B5" s="59"/>
      <c r="C5" s="21" t="s">
        <v>63</v>
      </c>
      <c r="D5" s="26">
        <v>3554</v>
      </c>
      <c r="E5" s="47" t="s">
        <v>366</v>
      </c>
      <c r="F5" s="48" t="s">
        <v>334</v>
      </c>
      <c r="G5" s="2">
        <v>7.03</v>
      </c>
      <c r="H5" s="2">
        <v>6.12</v>
      </c>
      <c r="I5" s="2">
        <v>8.9</v>
      </c>
      <c r="J5" s="4">
        <v>-0.12939999999999999</v>
      </c>
    </row>
    <row r="6" spans="1:10" ht="60" x14ac:dyDescent="0.35">
      <c r="A6" s="57"/>
      <c r="B6" s="59"/>
      <c r="C6" s="21" t="s">
        <v>64</v>
      </c>
      <c r="D6" s="26">
        <v>2142</v>
      </c>
      <c r="E6" s="47" t="s">
        <v>367</v>
      </c>
      <c r="F6" s="48" t="s">
        <v>335</v>
      </c>
      <c r="G6" s="2">
        <v>6.7</v>
      </c>
      <c r="H6" s="2">
        <v>7.3</v>
      </c>
      <c r="I6" s="2">
        <v>58.3</v>
      </c>
      <c r="J6" s="4">
        <v>8.9599999999999999E-2</v>
      </c>
    </row>
    <row r="7" spans="1:10" ht="72" x14ac:dyDescent="0.35">
      <c r="A7" s="57"/>
      <c r="B7" s="59"/>
      <c r="C7" s="21" t="s">
        <v>65</v>
      </c>
      <c r="D7" s="26">
        <v>1131</v>
      </c>
      <c r="E7" s="47" t="s">
        <v>368</v>
      </c>
      <c r="F7" s="48" t="s">
        <v>336</v>
      </c>
      <c r="G7" s="2">
        <v>5.4</v>
      </c>
      <c r="H7" s="2">
        <v>4</v>
      </c>
      <c r="I7" s="2">
        <v>0</v>
      </c>
      <c r="J7" s="4">
        <v>-0.25929999999999997</v>
      </c>
    </row>
    <row r="8" spans="1:10" ht="72" x14ac:dyDescent="0.35">
      <c r="A8" s="57"/>
      <c r="B8" s="59"/>
      <c r="C8" s="59" t="s">
        <v>66</v>
      </c>
      <c r="D8" s="63">
        <v>3556</v>
      </c>
      <c r="E8" s="47" t="s">
        <v>369</v>
      </c>
      <c r="F8" s="64" t="s">
        <v>337</v>
      </c>
      <c r="G8" s="61">
        <v>5.17</v>
      </c>
      <c r="H8" s="61">
        <v>4.45</v>
      </c>
      <c r="I8" s="61">
        <v>3.9</v>
      </c>
      <c r="J8" s="62">
        <v>-0.13930000000000001</v>
      </c>
    </row>
    <row r="9" spans="1:10" ht="24" x14ac:dyDescent="0.35">
      <c r="A9" s="57"/>
      <c r="B9" s="59"/>
      <c r="C9" s="59"/>
      <c r="D9" s="63"/>
      <c r="E9" s="47" t="s">
        <v>370</v>
      </c>
      <c r="F9" s="64"/>
      <c r="G9" s="61"/>
      <c r="H9" s="61"/>
      <c r="I9" s="61"/>
      <c r="J9" s="62"/>
    </row>
    <row r="10" spans="1:10" ht="84" x14ac:dyDescent="0.35">
      <c r="A10" s="57"/>
      <c r="B10" s="59"/>
      <c r="C10" s="21" t="s">
        <v>67</v>
      </c>
      <c r="D10" s="26">
        <v>2492</v>
      </c>
      <c r="E10" s="47" t="s">
        <v>371</v>
      </c>
      <c r="F10" s="48" t="s">
        <v>338</v>
      </c>
      <c r="G10" s="2">
        <v>4.0999999999999996</v>
      </c>
      <c r="H10" s="2">
        <v>0</v>
      </c>
      <c r="I10" s="2">
        <v>0</v>
      </c>
      <c r="J10" s="4">
        <v>-0.14630000000000001</v>
      </c>
    </row>
    <row r="11" spans="1:10" ht="96" x14ac:dyDescent="0.35">
      <c r="A11" s="57"/>
      <c r="B11" s="59"/>
      <c r="C11" s="21" t="s">
        <v>68</v>
      </c>
      <c r="D11" s="26">
        <v>2452</v>
      </c>
      <c r="E11" s="47" t="s">
        <v>372</v>
      </c>
      <c r="F11" s="48" t="s">
        <v>339</v>
      </c>
      <c r="G11" s="2">
        <v>3.4</v>
      </c>
      <c r="H11" s="2">
        <v>2.4300000000000002</v>
      </c>
      <c r="I11" s="2">
        <v>25.6</v>
      </c>
      <c r="J11" s="4">
        <v>-0.2853</v>
      </c>
    </row>
    <row r="12" spans="1:10" ht="48.5" x14ac:dyDescent="0.35">
      <c r="A12" s="57"/>
      <c r="B12" s="59"/>
      <c r="C12" s="59" t="s">
        <v>17</v>
      </c>
      <c r="D12" s="63">
        <v>2133</v>
      </c>
      <c r="E12" s="49" t="s">
        <v>340</v>
      </c>
      <c r="F12" s="64" t="s">
        <v>341</v>
      </c>
      <c r="G12" s="61">
        <v>3.3</v>
      </c>
      <c r="H12" s="61">
        <v>7.1</v>
      </c>
      <c r="I12" s="61">
        <v>-10.4</v>
      </c>
      <c r="J12" s="62">
        <v>1.1515</v>
      </c>
    </row>
    <row r="13" spans="1:10" ht="24.5" x14ac:dyDescent="0.35">
      <c r="A13" s="57"/>
      <c r="B13" s="59"/>
      <c r="C13" s="59"/>
      <c r="D13" s="63"/>
      <c r="E13" s="49" t="s">
        <v>373</v>
      </c>
      <c r="F13" s="64"/>
      <c r="G13" s="61"/>
      <c r="H13" s="61"/>
      <c r="I13" s="61"/>
      <c r="J13" s="62"/>
    </row>
    <row r="14" spans="1:10" ht="36.5" x14ac:dyDescent="0.35">
      <c r="A14" s="57"/>
      <c r="B14" s="59"/>
      <c r="C14" s="59"/>
      <c r="D14" s="63"/>
      <c r="E14" s="49" t="s">
        <v>374</v>
      </c>
      <c r="F14" s="64"/>
      <c r="G14" s="61"/>
      <c r="H14" s="61"/>
      <c r="I14" s="61"/>
      <c r="J14" s="62"/>
    </row>
    <row r="15" spans="1:10" ht="48" x14ac:dyDescent="0.35">
      <c r="A15" s="57"/>
      <c r="B15" s="59"/>
      <c r="C15" s="21" t="s">
        <v>69</v>
      </c>
      <c r="D15" s="26">
        <v>2432</v>
      </c>
      <c r="E15" s="47" t="s">
        <v>375</v>
      </c>
      <c r="F15" s="48" t="s">
        <v>342</v>
      </c>
      <c r="G15" s="2">
        <v>3.2</v>
      </c>
      <c r="H15" s="2">
        <v>3.3</v>
      </c>
      <c r="I15" s="2">
        <v>16.899999999999999</v>
      </c>
      <c r="J15" s="4">
        <v>3.1199999999999999E-2</v>
      </c>
    </row>
    <row r="16" spans="1:10" ht="60.5" x14ac:dyDescent="0.35">
      <c r="A16" s="57"/>
      <c r="B16" s="59"/>
      <c r="C16" s="59" t="s">
        <v>70</v>
      </c>
      <c r="D16" s="63">
        <v>2132</v>
      </c>
      <c r="E16" s="49" t="s">
        <v>376</v>
      </c>
      <c r="F16" s="64" t="s">
        <v>343</v>
      </c>
      <c r="G16" s="61">
        <v>3.1</v>
      </c>
      <c r="H16" s="61">
        <v>7.1</v>
      </c>
      <c r="I16" s="61">
        <v>16</v>
      </c>
      <c r="J16" s="62">
        <v>1.2903</v>
      </c>
    </row>
    <row r="17" spans="1:10" x14ac:dyDescent="0.35">
      <c r="A17" s="57"/>
      <c r="B17" s="59"/>
      <c r="C17" s="59"/>
      <c r="D17" s="63"/>
      <c r="E17" s="49" t="s">
        <v>377</v>
      </c>
      <c r="F17" s="64"/>
      <c r="G17" s="61"/>
      <c r="H17" s="61"/>
      <c r="I17" s="61"/>
      <c r="J17" s="62"/>
    </row>
    <row r="18" spans="1:10" ht="24.5" x14ac:dyDescent="0.35">
      <c r="A18" s="57"/>
      <c r="B18" s="59"/>
      <c r="C18" s="59"/>
      <c r="D18" s="63"/>
      <c r="E18" s="49" t="s">
        <v>378</v>
      </c>
      <c r="F18" s="64"/>
      <c r="G18" s="61"/>
      <c r="H18" s="61"/>
      <c r="I18" s="61"/>
      <c r="J18" s="62"/>
    </row>
    <row r="19" spans="1:10" ht="36" x14ac:dyDescent="0.35">
      <c r="A19" s="57"/>
      <c r="B19" s="59"/>
      <c r="C19" s="59" t="s">
        <v>71</v>
      </c>
      <c r="D19" s="63">
        <v>3411</v>
      </c>
      <c r="E19" s="47" t="s">
        <v>344</v>
      </c>
      <c r="F19" s="64" t="s">
        <v>345</v>
      </c>
      <c r="G19" s="61">
        <v>2.8</v>
      </c>
      <c r="H19" s="61">
        <v>2</v>
      </c>
      <c r="I19" s="61">
        <v>24.9</v>
      </c>
      <c r="J19" s="62">
        <v>-0.28570000000000001</v>
      </c>
    </row>
    <row r="20" spans="1:10" ht="24" x14ac:dyDescent="0.35">
      <c r="A20" s="57"/>
      <c r="B20" s="59"/>
      <c r="C20" s="59"/>
      <c r="D20" s="63"/>
      <c r="E20" s="47" t="s">
        <v>379</v>
      </c>
      <c r="F20" s="64"/>
      <c r="G20" s="61"/>
      <c r="H20" s="61"/>
      <c r="I20" s="61"/>
      <c r="J20" s="62"/>
    </row>
    <row r="21" spans="1:10" ht="36" x14ac:dyDescent="0.35">
      <c r="A21" s="57"/>
      <c r="B21" s="59"/>
      <c r="C21" s="59"/>
      <c r="D21" s="63"/>
      <c r="E21" s="47" t="s">
        <v>380</v>
      </c>
      <c r="F21" s="64"/>
      <c r="G21" s="61"/>
      <c r="H21" s="61"/>
      <c r="I21" s="61"/>
      <c r="J21" s="62"/>
    </row>
    <row r="22" spans="1:10" x14ac:dyDescent="0.35">
      <c r="A22" s="57"/>
      <c r="B22" s="59"/>
      <c r="C22" s="59"/>
      <c r="D22" s="63"/>
      <c r="E22" s="47" t="s">
        <v>381</v>
      </c>
      <c r="F22" s="64"/>
      <c r="G22" s="61"/>
      <c r="H22" s="61"/>
      <c r="I22" s="61"/>
      <c r="J22" s="62"/>
    </row>
    <row r="23" spans="1:10" ht="48.5" x14ac:dyDescent="0.35">
      <c r="A23" s="57"/>
      <c r="B23" s="59"/>
      <c r="C23" s="59" t="s">
        <v>72</v>
      </c>
      <c r="D23" s="63">
        <v>1255</v>
      </c>
      <c r="E23" s="49" t="s">
        <v>346</v>
      </c>
      <c r="F23" s="64" t="s">
        <v>347</v>
      </c>
      <c r="G23" s="61">
        <v>2.7</v>
      </c>
      <c r="H23" s="61">
        <v>7.1</v>
      </c>
      <c r="I23" s="61">
        <v>22.2</v>
      </c>
      <c r="J23" s="62">
        <v>1.6295999999999999</v>
      </c>
    </row>
    <row r="24" spans="1:10" ht="108.5" x14ac:dyDescent="0.35">
      <c r="A24" s="12"/>
      <c r="B24" s="12"/>
      <c r="C24" s="59"/>
      <c r="D24" s="63"/>
      <c r="E24" s="49" t="s">
        <v>382</v>
      </c>
      <c r="F24" s="64"/>
      <c r="G24" s="61"/>
      <c r="H24" s="61"/>
      <c r="I24" s="61"/>
      <c r="J24" s="62"/>
    </row>
    <row r="25" spans="1:10" ht="84.5" x14ac:dyDescent="0.35">
      <c r="A25" s="12"/>
      <c r="B25" s="12"/>
      <c r="C25" s="59" t="s">
        <v>73</v>
      </c>
      <c r="D25" s="63">
        <v>3416</v>
      </c>
      <c r="E25" s="49" t="s">
        <v>383</v>
      </c>
      <c r="F25" s="64" t="s">
        <v>348</v>
      </c>
      <c r="G25" s="61">
        <v>2.4700000000000002</v>
      </c>
      <c r="H25" s="61">
        <v>1.96</v>
      </c>
      <c r="I25" s="61">
        <v>0.4</v>
      </c>
      <c r="J25" s="62">
        <v>-0.20649999999999999</v>
      </c>
    </row>
    <row r="26" spans="1:10" ht="24.5" x14ac:dyDescent="0.35">
      <c r="A26" s="12"/>
      <c r="B26" s="12"/>
      <c r="C26" s="59"/>
      <c r="D26" s="63"/>
      <c r="E26" s="49" t="s">
        <v>384</v>
      </c>
      <c r="F26" s="64"/>
      <c r="G26" s="61"/>
      <c r="H26" s="61"/>
      <c r="I26" s="61"/>
      <c r="J26" s="62"/>
    </row>
    <row r="27" spans="1:10" ht="60" x14ac:dyDescent="0.35">
      <c r="A27" s="2"/>
      <c r="B27" s="2"/>
      <c r="C27" s="21" t="s">
        <v>74</v>
      </c>
      <c r="D27" s="26">
        <v>2494</v>
      </c>
      <c r="E27" s="47" t="s">
        <v>385</v>
      </c>
      <c r="F27" s="48" t="s">
        <v>349</v>
      </c>
      <c r="G27" s="2">
        <v>2.4</v>
      </c>
      <c r="H27" s="2">
        <v>0</v>
      </c>
      <c r="I27" s="2">
        <v>0</v>
      </c>
      <c r="J27" s="4">
        <v>0.22500000000000001</v>
      </c>
    </row>
    <row r="28" spans="1:10" ht="84" x14ac:dyDescent="0.35">
      <c r="A28" s="2"/>
      <c r="B28" s="2"/>
      <c r="C28" s="21" t="s">
        <v>75</v>
      </c>
      <c r="D28" s="26">
        <v>1132</v>
      </c>
      <c r="E28" s="47" t="s">
        <v>386</v>
      </c>
      <c r="F28" s="48" t="s">
        <v>350</v>
      </c>
      <c r="G28" s="2">
        <v>1.8</v>
      </c>
      <c r="H28" s="2">
        <v>2.6</v>
      </c>
      <c r="I28" s="2">
        <v>-0.2</v>
      </c>
      <c r="J28" s="4">
        <v>0.44440000000000002</v>
      </c>
    </row>
    <row r="29" spans="1:10" ht="48" x14ac:dyDescent="0.35">
      <c r="A29" s="12"/>
      <c r="B29" s="12"/>
      <c r="C29" s="21" t="s">
        <v>76</v>
      </c>
      <c r="D29" s="26">
        <v>2141</v>
      </c>
      <c r="E29" s="47" t="s">
        <v>387</v>
      </c>
      <c r="F29" s="48" t="s">
        <v>351</v>
      </c>
      <c r="G29" s="2">
        <v>1.7</v>
      </c>
      <c r="H29" s="2">
        <v>1.4</v>
      </c>
      <c r="I29" s="2">
        <v>4.97</v>
      </c>
      <c r="J29" s="4">
        <v>-0.17649999999999999</v>
      </c>
    </row>
    <row r="30" spans="1:10" ht="108" x14ac:dyDescent="0.35">
      <c r="A30" s="12"/>
      <c r="B30" s="12"/>
      <c r="C30" s="59" t="s">
        <v>77</v>
      </c>
      <c r="D30" s="63">
        <v>1137</v>
      </c>
      <c r="E30" s="47" t="s">
        <v>388</v>
      </c>
      <c r="F30" s="64" t="s">
        <v>352</v>
      </c>
      <c r="G30" s="61">
        <v>1.65</v>
      </c>
      <c r="H30" s="61">
        <v>7.1</v>
      </c>
      <c r="I30" s="61">
        <v>-212</v>
      </c>
      <c r="J30" s="62">
        <v>3.3029999999999999</v>
      </c>
    </row>
    <row r="31" spans="1:10" s="5" customFormat="1" x14ac:dyDescent="0.35">
      <c r="A31" s="12"/>
      <c r="B31" s="12"/>
      <c r="C31" s="59"/>
      <c r="D31" s="63"/>
      <c r="E31" s="47" t="s">
        <v>389</v>
      </c>
      <c r="F31" s="64"/>
      <c r="G31" s="61"/>
      <c r="H31" s="61"/>
      <c r="I31" s="61"/>
      <c r="J31" s="62"/>
    </row>
    <row r="32" spans="1:10" ht="60" x14ac:dyDescent="0.35">
      <c r="C32" s="59" t="s">
        <v>78</v>
      </c>
      <c r="D32" s="63">
        <v>3412</v>
      </c>
      <c r="E32" s="47" t="s">
        <v>390</v>
      </c>
      <c r="F32" s="64" t="s">
        <v>353</v>
      </c>
      <c r="G32" s="61">
        <v>0.73</v>
      </c>
      <c r="H32" s="61">
        <v>0.57999999999999996</v>
      </c>
      <c r="I32" s="61">
        <v>1.35</v>
      </c>
      <c r="J32" s="62">
        <v>-0.20549999999999999</v>
      </c>
    </row>
    <row r="33" spans="3:10" ht="36" x14ac:dyDescent="0.35">
      <c r="C33" s="59"/>
      <c r="D33" s="63"/>
      <c r="E33" s="47" t="s">
        <v>391</v>
      </c>
      <c r="F33" s="64"/>
      <c r="G33" s="61"/>
      <c r="H33" s="61"/>
      <c r="I33" s="61"/>
      <c r="J33" s="62"/>
    </row>
    <row r="34" spans="3:10" ht="108.5" x14ac:dyDescent="0.35">
      <c r="C34" s="21" t="s">
        <v>79</v>
      </c>
      <c r="D34" s="26">
        <v>2493</v>
      </c>
      <c r="E34" s="49" t="s">
        <v>392</v>
      </c>
      <c r="F34" s="48" t="s">
        <v>354</v>
      </c>
      <c r="G34" s="2">
        <v>0.72</v>
      </c>
      <c r="H34" s="2">
        <v>0.55000000000000004</v>
      </c>
      <c r="I34" s="2">
        <v>-0.43</v>
      </c>
      <c r="J34" s="4">
        <v>-0.2361</v>
      </c>
    </row>
    <row r="35" spans="3:10" ht="48" x14ac:dyDescent="0.35">
      <c r="C35" s="59" t="s">
        <v>80</v>
      </c>
      <c r="D35" s="63">
        <v>2451</v>
      </c>
      <c r="E35" s="47" t="s">
        <v>355</v>
      </c>
      <c r="F35" s="64" t="s">
        <v>231</v>
      </c>
      <c r="G35" s="61">
        <v>0.65</v>
      </c>
      <c r="H35" s="61">
        <v>0.46</v>
      </c>
      <c r="I35" s="61">
        <v>10.8</v>
      </c>
      <c r="J35" s="62">
        <v>-0.2923</v>
      </c>
    </row>
    <row r="36" spans="3:10" ht="24" x14ac:dyDescent="0.35">
      <c r="C36" s="59"/>
      <c r="D36" s="63"/>
      <c r="E36" s="47" t="s">
        <v>393</v>
      </c>
      <c r="F36" s="64"/>
      <c r="G36" s="61"/>
      <c r="H36" s="61"/>
      <c r="I36" s="61"/>
      <c r="J36" s="62"/>
    </row>
    <row r="37" spans="3:10" ht="84" x14ac:dyDescent="0.35">
      <c r="C37" s="21" t="s">
        <v>81</v>
      </c>
      <c r="D37" s="26">
        <v>3413</v>
      </c>
      <c r="E37" s="47" t="s">
        <v>394</v>
      </c>
      <c r="F37" s="48" t="s">
        <v>356</v>
      </c>
      <c r="G37" s="2">
        <v>0.57999999999999996</v>
      </c>
      <c r="H37" s="2">
        <v>0.49</v>
      </c>
      <c r="I37" s="2">
        <v>14.2</v>
      </c>
      <c r="J37" s="4">
        <v>-0.1552</v>
      </c>
    </row>
    <row r="38" spans="3:10" ht="96" x14ac:dyDescent="0.35">
      <c r="C38" s="21" t="s">
        <v>82</v>
      </c>
      <c r="D38" s="26">
        <v>3417</v>
      </c>
      <c r="E38" s="47" t="s">
        <v>395</v>
      </c>
      <c r="F38" s="48" t="s">
        <v>357</v>
      </c>
      <c r="G38" s="2">
        <v>0.53</v>
      </c>
      <c r="H38" s="2">
        <v>0.45</v>
      </c>
      <c r="I38" s="2">
        <v>2.2000000000000002</v>
      </c>
      <c r="J38" s="4">
        <v>-0.15090000000000001</v>
      </c>
    </row>
    <row r="39" spans="3:10" ht="48" x14ac:dyDescent="0.35">
      <c r="C39" s="21" t="s">
        <v>83</v>
      </c>
      <c r="D39" s="26">
        <v>3415</v>
      </c>
      <c r="E39" s="47" t="s">
        <v>396</v>
      </c>
      <c r="F39" s="48" t="s">
        <v>358</v>
      </c>
      <c r="G39" s="2">
        <v>0.47</v>
      </c>
      <c r="H39" s="2">
        <v>0.39</v>
      </c>
      <c r="I39" s="2">
        <v>1.7</v>
      </c>
      <c r="J39" s="4">
        <v>-0.17019999999999999</v>
      </c>
    </row>
    <row r="40" spans="3:10" ht="48" x14ac:dyDescent="0.35">
      <c r="C40" s="21" t="s">
        <v>84</v>
      </c>
      <c r="D40" s="26">
        <v>2472</v>
      </c>
      <c r="E40" s="47" t="s">
        <v>397</v>
      </c>
      <c r="F40" s="48" t="s">
        <v>359</v>
      </c>
      <c r="G40" s="2">
        <v>0.37</v>
      </c>
      <c r="H40" s="2">
        <v>0.31</v>
      </c>
      <c r="I40" s="2">
        <v>2.2000000000000002</v>
      </c>
      <c r="J40" s="4">
        <v>-0.16220000000000001</v>
      </c>
    </row>
    <row r="41" spans="3:10" ht="60" x14ac:dyDescent="0.35">
      <c r="C41" s="21" t="s">
        <v>85</v>
      </c>
      <c r="D41" s="26">
        <v>2491</v>
      </c>
      <c r="E41" s="47" t="s">
        <v>398</v>
      </c>
      <c r="F41" s="48" t="s">
        <v>360</v>
      </c>
      <c r="G41" s="2">
        <v>0.27</v>
      </c>
      <c r="H41" s="2">
        <v>0.23</v>
      </c>
      <c r="I41" s="2">
        <v>3.8</v>
      </c>
      <c r="J41" s="4">
        <v>-0.14810000000000001</v>
      </c>
    </row>
    <row r="42" spans="3:10" ht="72" x14ac:dyDescent="0.35">
      <c r="C42" s="21" t="s">
        <v>86</v>
      </c>
      <c r="D42" s="26">
        <v>3421</v>
      </c>
      <c r="E42" s="47" t="s">
        <v>399</v>
      </c>
      <c r="F42" s="48" t="s">
        <v>361</v>
      </c>
      <c r="G42" s="2">
        <v>0.27</v>
      </c>
      <c r="H42" s="2">
        <v>0.23</v>
      </c>
      <c r="I42" s="2">
        <v>14</v>
      </c>
      <c r="J42" s="4">
        <v>-0.14810000000000001</v>
      </c>
    </row>
  </sheetData>
  <autoFilter ref="A3:J3" xr:uid="{49EDFC08-AFD0-4D80-AA22-D4193F62ADA3}"/>
  <mergeCells count="65">
    <mergeCell ref="A4:A23"/>
    <mergeCell ref="B4:B23"/>
    <mergeCell ref="C8:C9"/>
    <mergeCell ref="D8:D9"/>
    <mergeCell ref="F8:F9"/>
    <mergeCell ref="C16:C18"/>
    <mergeCell ref="D16:D18"/>
    <mergeCell ref="F16:F18"/>
    <mergeCell ref="C23:C24"/>
    <mergeCell ref="D23:D24"/>
    <mergeCell ref="F23:F24"/>
    <mergeCell ref="G8:G9"/>
    <mergeCell ref="H8:H9"/>
    <mergeCell ref="I8:I9"/>
    <mergeCell ref="J8:J9"/>
    <mergeCell ref="C12:C14"/>
    <mergeCell ref="D12:D14"/>
    <mergeCell ref="F12:F14"/>
    <mergeCell ref="G12:G14"/>
    <mergeCell ref="H12:H14"/>
    <mergeCell ref="I12:I14"/>
    <mergeCell ref="J12:J14"/>
    <mergeCell ref="G16:G18"/>
    <mergeCell ref="H16:H18"/>
    <mergeCell ref="I16:I18"/>
    <mergeCell ref="J16:J18"/>
    <mergeCell ref="C19:C22"/>
    <mergeCell ref="D19:D22"/>
    <mergeCell ref="F19:F22"/>
    <mergeCell ref="G19:G22"/>
    <mergeCell ref="H19:H22"/>
    <mergeCell ref="I19:I22"/>
    <mergeCell ref="J19:J22"/>
    <mergeCell ref="G23:G24"/>
    <mergeCell ref="H23:H24"/>
    <mergeCell ref="I23:I24"/>
    <mergeCell ref="J23:J24"/>
    <mergeCell ref="C25:C26"/>
    <mergeCell ref="D25:D26"/>
    <mergeCell ref="F25:F26"/>
    <mergeCell ref="G25:G26"/>
    <mergeCell ref="H25:H26"/>
    <mergeCell ref="I25:I26"/>
    <mergeCell ref="J25:J26"/>
    <mergeCell ref="I30:I31"/>
    <mergeCell ref="J30:J31"/>
    <mergeCell ref="C32:C33"/>
    <mergeCell ref="D32:D33"/>
    <mergeCell ref="F32:F33"/>
    <mergeCell ref="G32:G33"/>
    <mergeCell ref="H32:H33"/>
    <mergeCell ref="I32:I33"/>
    <mergeCell ref="J32:J33"/>
    <mergeCell ref="C30:C31"/>
    <mergeCell ref="D30:D31"/>
    <mergeCell ref="F30:F31"/>
    <mergeCell ref="G30:G31"/>
    <mergeCell ref="H30:H31"/>
    <mergeCell ref="I35:I36"/>
    <mergeCell ref="J35:J36"/>
    <mergeCell ref="C35:C36"/>
    <mergeCell ref="D35:D36"/>
    <mergeCell ref="F35:F36"/>
    <mergeCell ref="G35:G36"/>
    <mergeCell ref="H35:H36"/>
  </mergeCell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Priority occupations by sector</vt:lpstr>
      <vt:lpstr>Offshore Wind Renewable energy</vt:lpstr>
      <vt:lpstr>Construction </vt:lpstr>
      <vt:lpstr>Advanced Manufacturing</vt:lpstr>
      <vt:lpstr>Defence, Security &amp; Space</vt:lpstr>
      <vt:lpstr>Digital,AI, Tech</vt:lpstr>
      <vt:lpstr>Life Science, Pharma &amp; Process</vt:lpstr>
      <vt:lpstr>Adult Social care</vt:lpstr>
      <vt:lpstr>Creative Industries and content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Margherita Pasquariello</dc:creator>
  <cp:keywords/>
  <dc:description/>
  <cp:lastModifiedBy>Margherita Pasquariello</cp:lastModifiedBy>
  <cp:revision/>
  <dcterms:created xsi:type="dcterms:W3CDTF">2026-02-02T12:30:40Z</dcterms:created>
  <dcterms:modified xsi:type="dcterms:W3CDTF">2026-06-13T11:19:51Z</dcterms:modified>
  <cp:category/>
  <cp:contentStatus/>
</cp:coreProperties>
</file>